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5" yWindow="-15" windowWidth="15210" windowHeight="8100" tabRatio="795"/>
  </bookViews>
  <sheets>
    <sheet name="Instructions for Use" sheetId="47" r:id="rId1"/>
    <sheet name="Sample Estimate" sheetId="49" r:id="rId2"/>
    <sheet name="Estimate Worksheet" sheetId="51" r:id="rId3"/>
  </sheets>
  <calcPr calcId="125725"/>
</workbook>
</file>

<file path=xl/calcChain.xml><?xml version="1.0" encoding="utf-8"?>
<calcChain xmlns="http://schemas.openxmlformats.org/spreadsheetml/2006/main">
  <c r="B10" i="51"/>
  <c r="B10" i="49"/>
  <c r="I69" i="51"/>
  <c r="F69"/>
  <c r="D69"/>
  <c r="I68"/>
  <c r="F68"/>
  <c r="J68" s="1"/>
  <c r="D68"/>
  <c r="I67"/>
  <c r="F67"/>
  <c r="J67" s="1"/>
  <c r="D67"/>
  <c r="I66"/>
  <c r="F66"/>
  <c r="J66" s="1"/>
  <c r="D66"/>
  <c r="I65"/>
  <c r="F65"/>
  <c r="J65" s="1"/>
  <c r="D65"/>
  <c r="I64"/>
  <c r="F64"/>
  <c r="J64" s="1"/>
  <c r="D64"/>
  <c r="I63"/>
  <c r="F63"/>
  <c r="J63" s="1"/>
  <c r="D63"/>
  <c r="I62"/>
  <c r="F62"/>
  <c r="J62" s="1"/>
  <c r="D62"/>
  <c r="I61"/>
  <c r="F61"/>
  <c r="J61" s="1"/>
  <c r="D61"/>
  <c r="I60"/>
  <c r="F60"/>
  <c r="J60" s="1"/>
  <c r="D60"/>
  <c r="I59"/>
  <c r="F59"/>
  <c r="J59" s="1"/>
  <c r="D59"/>
  <c r="I58"/>
  <c r="F58"/>
  <c r="J58" s="1"/>
  <c r="D58"/>
  <c r="I57"/>
  <c r="F57"/>
  <c r="J57" s="1"/>
  <c r="D57"/>
  <c r="I56"/>
  <c r="F56"/>
  <c r="J56" s="1"/>
  <c r="D56"/>
  <c r="I55"/>
  <c r="F55"/>
  <c r="J55" s="1"/>
  <c r="D55"/>
  <c r="I54"/>
  <c r="F54"/>
  <c r="J54" s="1"/>
  <c r="D54"/>
  <c r="I53"/>
  <c r="F53"/>
  <c r="J53" s="1"/>
  <c r="D53"/>
  <c r="I52"/>
  <c r="F52"/>
  <c r="J52" s="1"/>
  <c r="D52"/>
  <c r="I51"/>
  <c r="F51"/>
  <c r="J51" s="1"/>
  <c r="D51"/>
  <c r="I50"/>
  <c r="F50"/>
  <c r="J50" s="1"/>
  <c r="D50"/>
  <c r="I49"/>
  <c r="F49"/>
  <c r="J49" s="1"/>
  <c r="D49"/>
  <c r="I40"/>
  <c r="F40"/>
  <c r="D40"/>
  <c r="I39"/>
  <c r="F39"/>
  <c r="D39"/>
  <c r="I38"/>
  <c r="F38"/>
  <c r="D38"/>
  <c r="I37"/>
  <c r="F37"/>
  <c r="D37"/>
  <c r="I36"/>
  <c r="F36"/>
  <c r="D36"/>
  <c r="I35"/>
  <c r="F35"/>
  <c r="D35"/>
  <c r="I34"/>
  <c r="F34"/>
  <c r="D34"/>
  <c r="I33"/>
  <c r="F33"/>
  <c r="D33"/>
  <c r="I32"/>
  <c r="F32"/>
  <c r="D32"/>
  <c r="I31"/>
  <c r="F31"/>
  <c r="D31"/>
  <c r="J80"/>
  <c r="E78"/>
  <c r="E81" s="1"/>
  <c r="I77"/>
  <c r="F77"/>
  <c r="D77"/>
  <c r="I76"/>
  <c r="F76"/>
  <c r="D76"/>
  <c r="I75"/>
  <c r="F75"/>
  <c r="D75"/>
  <c r="I74"/>
  <c r="F74"/>
  <c r="D74"/>
  <c r="I73"/>
  <c r="F73"/>
  <c r="D73"/>
  <c r="I72"/>
  <c r="F72"/>
  <c r="D72"/>
  <c r="I71"/>
  <c r="F71"/>
  <c r="D71"/>
  <c r="I70"/>
  <c r="F70"/>
  <c r="D70"/>
  <c r="I48"/>
  <c r="F48"/>
  <c r="D48"/>
  <c r="I47"/>
  <c r="F47"/>
  <c r="D47"/>
  <c r="I46"/>
  <c r="F46"/>
  <c r="D46"/>
  <c r="I45"/>
  <c r="F45"/>
  <c r="D45"/>
  <c r="I44"/>
  <c r="F44"/>
  <c r="D44"/>
  <c r="I43"/>
  <c r="F43"/>
  <c r="D43"/>
  <c r="I42"/>
  <c r="F42"/>
  <c r="D42"/>
  <c r="I41"/>
  <c r="F41"/>
  <c r="D41"/>
  <c r="J41" s="1"/>
  <c r="I30"/>
  <c r="F30"/>
  <c r="D30"/>
  <c r="I29"/>
  <c r="F29"/>
  <c r="D29"/>
  <c r="J29" s="1"/>
  <c r="I28"/>
  <c r="F28"/>
  <c r="D28"/>
  <c r="I27"/>
  <c r="F27"/>
  <c r="D27"/>
  <c r="J27" s="1"/>
  <c r="I26"/>
  <c r="F26"/>
  <c r="D26"/>
  <c r="I25"/>
  <c r="F25"/>
  <c r="D25"/>
  <c r="J25" s="1"/>
  <c r="I24"/>
  <c r="F24"/>
  <c r="D24"/>
  <c r="I23"/>
  <c r="F23"/>
  <c r="D23"/>
  <c r="J23" s="1"/>
  <c r="I22"/>
  <c r="F22"/>
  <c r="D22"/>
  <c r="I21"/>
  <c r="F21"/>
  <c r="D21"/>
  <c r="J21" s="1"/>
  <c r="I20"/>
  <c r="F20"/>
  <c r="D20"/>
  <c r="I19"/>
  <c r="F19"/>
  <c r="D19"/>
  <c r="J19" s="1"/>
  <c r="F13"/>
  <c r="F10"/>
  <c r="J4"/>
  <c r="J49" i="49"/>
  <c r="E47"/>
  <c r="E50" s="1"/>
  <c r="I46"/>
  <c r="F46"/>
  <c r="D46"/>
  <c r="I45"/>
  <c r="F45"/>
  <c r="D45"/>
  <c r="J45" s="1"/>
  <c r="I44"/>
  <c r="F44"/>
  <c r="D44"/>
  <c r="I43"/>
  <c r="F43"/>
  <c r="D43"/>
  <c r="J43" s="1"/>
  <c r="I42"/>
  <c r="F42"/>
  <c r="D42"/>
  <c r="I41"/>
  <c r="F41"/>
  <c r="D41"/>
  <c r="J41" s="1"/>
  <c r="I40"/>
  <c r="F40"/>
  <c r="D40"/>
  <c r="I39"/>
  <c r="F39"/>
  <c r="D39"/>
  <c r="J39" s="1"/>
  <c r="I38"/>
  <c r="F38"/>
  <c r="D38"/>
  <c r="I37"/>
  <c r="F37"/>
  <c r="D37"/>
  <c r="J37" s="1"/>
  <c r="I36"/>
  <c r="F36"/>
  <c r="D36"/>
  <c r="I35"/>
  <c r="F35"/>
  <c r="D35"/>
  <c r="J35" s="1"/>
  <c r="I34"/>
  <c r="F34"/>
  <c r="D34"/>
  <c r="I33"/>
  <c r="F33"/>
  <c r="D33"/>
  <c r="J33" s="1"/>
  <c r="I32"/>
  <c r="F32"/>
  <c r="D32"/>
  <c r="I31"/>
  <c r="F31"/>
  <c r="D31"/>
  <c r="J31" s="1"/>
  <c r="I30"/>
  <c r="F30"/>
  <c r="D30"/>
  <c r="I29"/>
  <c r="F29"/>
  <c r="D29"/>
  <c r="J29" s="1"/>
  <c r="I28"/>
  <c r="F28"/>
  <c r="D28"/>
  <c r="I27"/>
  <c r="F27"/>
  <c r="D27"/>
  <c r="J27" s="1"/>
  <c r="I26"/>
  <c r="F26"/>
  <c r="D26"/>
  <c r="I25"/>
  <c r="F25"/>
  <c r="D25"/>
  <c r="I24"/>
  <c r="F24"/>
  <c r="D24"/>
  <c r="I23"/>
  <c r="F23"/>
  <c r="D23"/>
  <c r="J23" s="1"/>
  <c r="I22"/>
  <c r="F22"/>
  <c r="D22"/>
  <c r="I21"/>
  <c r="F21"/>
  <c r="D21"/>
  <c r="J21" s="1"/>
  <c r="I20"/>
  <c r="F20"/>
  <c r="D20"/>
  <c r="I19"/>
  <c r="F19"/>
  <c r="D19"/>
  <c r="J19" s="1"/>
  <c r="F13"/>
  <c r="F10"/>
  <c r="J4"/>
  <c r="J75" i="51" l="1"/>
  <c r="J34"/>
  <c r="J36"/>
  <c r="J38"/>
  <c r="J33"/>
  <c r="J77"/>
  <c r="J40"/>
  <c r="F78"/>
  <c r="J8" s="1"/>
  <c r="J31"/>
  <c r="J35"/>
  <c r="J37"/>
  <c r="J39"/>
  <c r="J69"/>
  <c r="J32"/>
  <c r="I78"/>
  <c r="J10" s="1"/>
  <c r="J44"/>
  <c r="J46"/>
  <c r="J48"/>
  <c r="J71"/>
  <c r="J73"/>
  <c r="J43"/>
  <c r="J45"/>
  <c r="J47"/>
  <c r="J70"/>
  <c r="J72"/>
  <c r="J74"/>
  <c r="J76"/>
  <c r="J20"/>
  <c r="J22"/>
  <c r="J24"/>
  <c r="J26"/>
  <c r="J28"/>
  <c r="J30"/>
  <c r="J42"/>
  <c r="F11"/>
  <c r="J81"/>
  <c r="J9" s="1"/>
  <c r="D78"/>
  <c r="J25" i="49"/>
  <c r="I47"/>
  <c r="J10" s="1"/>
  <c r="F47"/>
  <c r="J8" s="1"/>
  <c r="J20"/>
  <c r="J22"/>
  <c r="J24"/>
  <c r="J26"/>
  <c r="J28"/>
  <c r="J30"/>
  <c r="J32"/>
  <c r="J34"/>
  <c r="J36"/>
  <c r="J38"/>
  <c r="J40"/>
  <c r="J42"/>
  <c r="J44"/>
  <c r="J46"/>
  <c r="F11"/>
  <c r="J50"/>
  <c r="J9" s="1"/>
  <c r="D47"/>
  <c r="J82" i="51" l="1"/>
  <c r="J79" s="1"/>
  <c r="J5" s="1"/>
  <c r="J78"/>
  <c r="J51" i="49"/>
  <c r="J48" s="1"/>
  <c r="J5" s="1"/>
  <c r="J47"/>
  <c r="J83" i="51" l="1"/>
  <c r="J6"/>
  <c r="J7" s="1"/>
  <c r="J52" i="49"/>
  <c r="J6"/>
  <c r="J7" s="1"/>
  <c r="J84" i="51" l="1"/>
  <c r="J12" s="1"/>
  <c r="J11"/>
  <c r="J53" i="49"/>
  <c r="J12" s="1"/>
  <c r="J11"/>
  <c r="J85" i="51" l="1"/>
  <c r="J13" s="1"/>
  <c r="J54" i="49"/>
  <c r="J13" s="1"/>
</calcChain>
</file>

<file path=xl/comments1.xml><?xml version="1.0" encoding="utf-8"?>
<comments xmlns="http://schemas.openxmlformats.org/spreadsheetml/2006/main">
  <authors>
    <author>Shawn McCadden</author>
    <author>Melanie Hodgdon</author>
  </authors>
  <commentList>
    <comment ref="H2" authorId="0">
      <text>
        <r>
          <rPr>
            <b/>
            <sz val="8"/>
            <color indexed="81"/>
            <rFont val="Tahoma"/>
            <family val="2"/>
          </rPr>
          <t>This Summary Information Box contains formulas, do not modify the content of the cells in this Box</t>
        </r>
        <r>
          <rPr>
            <sz val="8"/>
            <color indexed="81"/>
            <rFont val="Tahoma"/>
            <family val="2"/>
          </rPr>
          <t xml:space="preserve">
</t>
        </r>
      </text>
    </comment>
    <comment ref="B3" authorId="0">
      <text>
        <r>
          <rPr>
            <b/>
            <sz val="8"/>
            <color indexed="81"/>
            <rFont val="Tahoma"/>
            <family val="2"/>
          </rPr>
          <t xml:space="preserve">Enter the project name or Project identifier your company uses in this box.  </t>
        </r>
        <r>
          <rPr>
            <sz val="8"/>
            <color indexed="81"/>
            <rFont val="Tahoma"/>
            <family val="2"/>
          </rPr>
          <t xml:space="preserve">
</t>
        </r>
      </text>
    </comment>
    <comment ref="H3" authorId="0">
      <text>
        <r>
          <rPr>
            <b/>
            <sz val="9"/>
            <color indexed="81"/>
            <rFont val="Tahoma"/>
            <family val="2"/>
          </rPr>
          <t xml:space="preserve">For this estimate worksheet the cost of the Permit fee, General Production Costs and Materials are all lumped together to establish the materials budget allowance for the project being estimated.   </t>
        </r>
      </text>
    </comment>
    <comment ref="B4" authorId="0">
      <text>
        <r>
          <rPr>
            <b/>
            <sz val="8"/>
            <color indexed="81"/>
            <rFont val="Tahoma"/>
            <family val="2"/>
          </rPr>
          <t xml:space="preserve">Enter the project description your company uses in this box.  </t>
        </r>
        <r>
          <rPr>
            <sz val="8"/>
            <color indexed="81"/>
            <rFont val="Tahoma"/>
            <family val="2"/>
          </rPr>
          <t xml:space="preserve">
</t>
        </r>
      </text>
    </comment>
    <comment ref="B5" authorId="0">
      <text>
        <r>
          <rPr>
            <b/>
            <sz val="8"/>
            <color indexed="81"/>
            <rFont val="Tahoma"/>
            <family val="2"/>
          </rPr>
          <t>Enter the date this estimate was created.</t>
        </r>
        <r>
          <rPr>
            <sz val="8"/>
            <color indexed="81"/>
            <rFont val="Tahoma"/>
            <family val="2"/>
          </rPr>
          <t xml:space="preserve">
</t>
        </r>
      </text>
    </comment>
    <comment ref="B6" authorId="0">
      <text>
        <r>
          <rPr>
            <b/>
            <sz val="8"/>
            <color indexed="81"/>
            <rFont val="Tahoma"/>
            <family val="2"/>
          </rPr>
          <t xml:space="preserve">Enter who created this estimate here.  </t>
        </r>
        <r>
          <rPr>
            <sz val="8"/>
            <color indexed="81"/>
            <rFont val="Tahoma"/>
            <family val="2"/>
          </rPr>
          <t xml:space="preserve">
</t>
        </r>
      </text>
    </comment>
    <comment ref="B8" authorId="0">
      <text>
        <r>
          <rPr>
            <b/>
            <sz val="8"/>
            <color indexed="81"/>
            <rFont val="Tahoma"/>
            <family val="2"/>
          </rPr>
          <t>Enter the burdened labor cost per hour  you have established for labor here</t>
        </r>
        <r>
          <rPr>
            <sz val="8"/>
            <color indexed="81"/>
            <rFont val="Tahoma"/>
            <family val="2"/>
          </rPr>
          <t xml:space="preserve">
</t>
        </r>
      </text>
    </comment>
    <comment ref="B9" authorId="0">
      <text>
        <r>
          <rPr>
            <b/>
            <sz val="8"/>
            <color indexed="81"/>
            <rFont val="Tahoma"/>
            <family val="2"/>
          </rPr>
          <t xml:space="preserve">Enter the mark up amount to be added for your company here.  </t>
        </r>
        <r>
          <rPr>
            <sz val="8"/>
            <color indexed="81"/>
            <rFont val="Tahoma"/>
            <family val="2"/>
          </rPr>
          <t xml:space="preserve">
</t>
        </r>
      </text>
    </comment>
    <comment ref="B10" authorId="0">
      <text>
        <r>
          <rPr>
            <b/>
            <sz val="9"/>
            <color indexed="81"/>
            <rFont val="Tahoma"/>
            <family val="2"/>
          </rPr>
          <t>This will be the gross profit margin (GPM) expected for this project based on the markup entered above</t>
        </r>
        <r>
          <rPr>
            <sz val="9"/>
            <color indexed="81"/>
            <rFont val="Tahoma"/>
            <family val="2"/>
          </rPr>
          <t xml:space="preserve">
</t>
        </r>
      </text>
    </comment>
    <comment ref="B11" authorId="0">
      <text>
        <r>
          <rPr>
            <b/>
            <sz val="8"/>
            <color indexed="81"/>
            <rFont val="Tahoma"/>
            <family val="2"/>
          </rPr>
          <t>Enter the sales tax percentage amount you will pay on purchased materials here</t>
        </r>
        <r>
          <rPr>
            <sz val="8"/>
            <color indexed="81"/>
            <rFont val="Tahoma"/>
            <family val="2"/>
          </rPr>
          <t xml:space="preserve">
</t>
        </r>
      </text>
    </comment>
    <comment ref="B13" authorId="1">
      <text>
        <r>
          <rPr>
            <b/>
            <sz val="8"/>
            <color indexed="81"/>
            <rFont val="Tahoma"/>
            <family val="2"/>
          </rPr>
          <t xml:space="preserve">***NOTE:  If do not wish to use this feature enter a "1" in this cell and a "0" in cell B 14***
To use this feature, from on your Profit and Loss Statement, enter here in dollars the total cost of materials for either the past 12 months or for a year-to-date period if today's date is more than 6 months into your accounting year.
</t>
        </r>
      </text>
    </comment>
    <comment ref="F13" authorId="0">
      <text>
        <r>
          <rPr>
            <b/>
            <sz val="8"/>
            <color indexed="81"/>
            <rFont val="Tahoma"/>
            <family val="2"/>
          </rPr>
          <t xml:space="preserve">General Production Costs are considered to be direct costs not specifically itemized and included inside the estimated costs of the tasks you have included in this estimate. They are assumed to be a percentage amount  of the total actual material cost to produce a project, including tax if any.  
Examples might be consumables such as sheetrock screw bits, sanding disks, saw blades, the cost of repairs to equipment, rags, solvents, costs associated with maintaining a jobsite trailer, small tools, etc. 
</t>
        </r>
      </text>
    </comment>
    <comment ref="B14" authorId="1">
      <text>
        <r>
          <rPr>
            <b/>
            <sz val="8"/>
            <color indexed="81"/>
            <rFont val="Tahoma"/>
            <family val="2"/>
          </rPr>
          <t xml:space="preserve">***NOTE:  If do not wish to use this feature enter a "0" in this cell and a "1" in cell B 13***
To use this feature, from your Profit and Loss Statement, enter here in dollars the total cost of General Production Costs (misc. supplies) for the past 12 months or for year-to-date if today's date is more than 6 months into your accounting year. 
General Production Costs are expenditures that are required to complete production but are difficult to attribute to specific jobs. Examples might be consumables such as sheetrock screw bits, sanding disks, saw blades, the cost of repairs to equipment, rags, solvents, costs associated with maintaining a jobsite trailer, small tools, etc. </t>
        </r>
        <r>
          <rPr>
            <sz val="8"/>
            <color indexed="81"/>
            <rFont val="Tahoma"/>
            <family val="2"/>
          </rPr>
          <t xml:space="preserve">
</t>
        </r>
      </text>
    </comment>
    <comment ref="J14" authorId="0">
      <text>
        <r>
          <rPr>
            <b/>
            <sz val="8"/>
            <color indexed="81"/>
            <rFont val="Tahoma"/>
            <family val="2"/>
          </rPr>
          <t xml:space="preserve">Enter the actual price this project was sold for here.  
NOTE:  If the project is sold at a price that differs from the estimate's calculated selling price, the summary information will need to be adjusted accordingly before entering it into QuickBooks or a similar financial software
</t>
        </r>
        <r>
          <rPr>
            <sz val="8"/>
            <color indexed="81"/>
            <rFont val="Tahoma"/>
            <family val="2"/>
          </rPr>
          <t xml:space="preserve">
</t>
        </r>
      </text>
    </comment>
    <comment ref="B15" authorId="1">
      <text>
        <r>
          <rPr>
            <b/>
            <sz val="8"/>
            <color indexed="81"/>
            <rFont val="Tahoma"/>
            <family val="2"/>
          </rPr>
          <t>Enter the total cost of the permit fee here</t>
        </r>
      </text>
    </comment>
    <comment ref="B16" authorId="0">
      <text>
        <r>
          <rPr>
            <b/>
            <sz val="8"/>
            <color indexed="81"/>
            <rFont val="Tahoma"/>
            <family val="2"/>
          </rPr>
          <t>Enter here the number of hours, per every 8 man hrs included in this estimate, that you want to include (add) to cover administrative duties performed by the project's Lead Carpenter</t>
        </r>
        <r>
          <rPr>
            <sz val="8"/>
            <color indexed="81"/>
            <rFont val="Tahoma"/>
            <family val="2"/>
          </rPr>
          <t xml:space="preserve">
</t>
        </r>
      </text>
    </comment>
    <comment ref="A18" authorId="0">
      <text>
        <r>
          <rPr>
            <b/>
            <sz val="9"/>
            <color indexed="81"/>
            <rFont val="Tahoma"/>
            <family val="2"/>
          </rPr>
          <t>Enter task descriptions in this column</t>
        </r>
        <r>
          <rPr>
            <sz val="9"/>
            <color indexed="81"/>
            <rFont val="Tahoma"/>
            <family val="2"/>
          </rPr>
          <t xml:space="preserve">
</t>
        </r>
      </text>
    </comment>
    <comment ref="B18" authorId="0">
      <text>
        <r>
          <rPr>
            <b/>
            <sz val="8"/>
            <color indexed="81"/>
            <rFont val="Tahoma"/>
            <family val="2"/>
          </rPr>
          <t>Enter the quantity of material units in this column for each task or assembly</t>
        </r>
        <r>
          <rPr>
            <sz val="8"/>
            <color indexed="81"/>
            <rFont val="Tahoma"/>
            <family val="2"/>
          </rPr>
          <t xml:space="preserve">
</t>
        </r>
      </text>
    </comment>
    <comment ref="C18" authorId="0">
      <text>
        <r>
          <rPr>
            <b/>
            <sz val="8"/>
            <color indexed="81"/>
            <rFont val="Tahoma"/>
            <family val="2"/>
          </rPr>
          <t>Enter the unit cost of the materials of each task or task assembly in this column</t>
        </r>
        <r>
          <rPr>
            <sz val="8"/>
            <color indexed="81"/>
            <rFont val="Tahoma"/>
            <family val="2"/>
          </rPr>
          <t xml:space="preserve">
</t>
        </r>
      </text>
    </comment>
    <comment ref="D18" authorId="0">
      <text>
        <r>
          <rPr>
            <b/>
            <sz val="8"/>
            <color indexed="81"/>
            <rFont val="Tahoma"/>
            <family val="2"/>
          </rPr>
          <t>This column contains formulas, do not modify the content of the cells in this column.  The total cost of materials, not including tax, is at the bottom of this column</t>
        </r>
        <r>
          <rPr>
            <sz val="8"/>
            <color indexed="81"/>
            <rFont val="Tahoma"/>
            <family val="2"/>
          </rPr>
          <t xml:space="preserve">
</t>
        </r>
      </text>
    </comment>
    <comment ref="E18" authorId="0">
      <text>
        <r>
          <rPr>
            <b/>
            <sz val="8"/>
            <color indexed="81"/>
            <rFont val="Tahoma"/>
            <family val="2"/>
          </rPr>
          <t>Enter the hours per task in this column.  A total of the hours is at the bottom of the column</t>
        </r>
        <r>
          <rPr>
            <sz val="8"/>
            <color indexed="81"/>
            <rFont val="Tahoma"/>
            <family val="2"/>
          </rPr>
          <t xml:space="preserve">
 </t>
        </r>
      </text>
    </comment>
    <comment ref="F18" authorId="0">
      <text>
        <r>
          <rPr>
            <b/>
            <sz val="8"/>
            <color indexed="81"/>
            <rFont val="Tahoma"/>
            <family val="2"/>
          </rPr>
          <t>This column contains formulas, do not modify the content of the cells in this column.   The total cost of labor, not including  lead carpenter admin labor, is at the bottom of this column</t>
        </r>
        <r>
          <rPr>
            <sz val="8"/>
            <color indexed="81"/>
            <rFont val="Tahoma"/>
            <family val="2"/>
          </rPr>
          <t xml:space="preserve">
</t>
        </r>
      </text>
    </comment>
    <comment ref="G18" authorId="0">
      <text>
        <r>
          <rPr>
            <b/>
            <sz val="8"/>
            <color indexed="81"/>
            <rFont val="Tahoma"/>
            <family val="2"/>
          </rPr>
          <t>Enter the number of sub units per task in this column, or a 1 if you have a fixed price from your sub</t>
        </r>
        <r>
          <rPr>
            <sz val="8"/>
            <color indexed="81"/>
            <rFont val="Tahoma"/>
            <family val="2"/>
          </rPr>
          <t xml:space="preserve">
</t>
        </r>
      </text>
    </comment>
    <comment ref="H18" authorId="0">
      <text>
        <r>
          <rPr>
            <b/>
            <sz val="8"/>
            <color indexed="81"/>
            <rFont val="Tahoma"/>
            <family val="2"/>
          </rPr>
          <t>Enter the cost per sub unit in this column, or the total sub cost if you entered a 1 in the SUB UNITS column</t>
        </r>
        <r>
          <rPr>
            <sz val="8"/>
            <color indexed="81"/>
            <rFont val="Tahoma"/>
            <family val="2"/>
          </rPr>
          <t xml:space="preserve">
</t>
        </r>
      </text>
    </comment>
    <comment ref="I18" authorId="0">
      <text>
        <r>
          <rPr>
            <b/>
            <sz val="8"/>
            <color indexed="81"/>
            <rFont val="Tahoma"/>
            <family val="2"/>
          </rPr>
          <t>This column contains formulas, do not modify the content of the cells in this column.  The total cost of Subs is at the bottom of this column</t>
        </r>
        <r>
          <rPr>
            <sz val="8"/>
            <color indexed="81"/>
            <rFont val="Tahoma"/>
            <family val="2"/>
          </rPr>
          <t xml:space="preserve">
</t>
        </r>
      </text>
    </comment>
    <comment ref="J18" authorId="0">
      <text>
        <r>
          <rPr>
            <b/>
            <sz val="8"/>
            <color indexed="81"/>
            <rFont val="Tahoma"/>
            <family val="2"/>
          </rPr>
          <t>This column contains formulas, do not modify the content of the cells in this column</t>
        </r>
        <r>
          <rPr>
            <sz val="8"/>
            <color indexed="81"/>
            <rFont val="Tahoma"/>
            <family val="2"/>
          </rPr>
          <t xml:space="preserve">
</t>
        </r>
      </text>
    </comment>
    <comment ref="J48" authorId="0">
      <text>
        <r>
          <rPr>
            <b/>
            <sz val="8"/>
            <color indexed="81"/>
            <rFont val="Tahoma"/>
            <family val="2"/>
          </rPr>
          <t>This is the dollar amount being added as an allowance to cover General Production Costs.  General Production Costs are considered direct costs not specifically itemized and included inside the estimated costs of the tasks you have included in this estimate.</t>
        </r>
        <r>
          <rPr>
            <sz val="8"/>
            <color indexed="81"/>
            <rFont val="Tahoma"/>
            <family val="2"/>
          </rPr>
          <t xml:space="preserve">
</t>
        </r>
      </text>
    </comment>
    <comment ref="J49" authorId="0">
      <text>
        <r>
          <rPr>
            <b/>
            <sz val="8"/>
            <color indexed="81"/>
            <rFont val="Tahoma"/>
            <family val="2"/>
          </rPr>
          <t xml:space="preserve">This is the dollar amount being added to the direct costs to cover permit fees
</t>
        </r>
        <r>
          <rPr>
            <sz val="8"/>
            <color indexed="81"/>
            <rFont val="Tahoma"/>
            <family val="2"/>
          </rPr>
          <t xml:space="preserve">
</t>
        </r>
      </text>
    </comment>
    <comment ref="E50" authorId="0">
      <text>
        <r>
          <rPr>
            <b/>
            <sz val="8"/>
            <color indexed="81"/>
            <rFont val="Tahoma"/>
            <family val="2"/>
          </rPr>
          <t xml:space="preserve">This is the number of hours being added to your estimate to cover admin time for your Lead Carpenter to perform project related administrative duties.  
Examples of administrative duties might include plan reviews,  creating material lists, managing sub contractors, attending a preconstruction meeting, writing up change orders and following up on special order materials </t>
        </r>
        <r>
          <rPr>
            <sz val="8"/>
            <color indexed="81"/>
            <rFont val="Tahoma"/>
            <family val="2"/>
          </rPr>
          <t xml:space="preserve">
</t>
        </r>
      </text>
    </comment>
    <comment ref="J50" authorId="0">
      <text>
        <r>
          <rPr>
            <b/>
            <sz val="8"/>
            <color indexed="81"/>
            <rFont val="Tahoma"/>
            <family val="2"/>
          </rPr>
          <t>This is the dollar amount being added to your estimate to cover admin time for your lead carpenter</t>
        </r>
        <r>
          <rPr>
            <sz val="8"/>
            <color indexed="81"/>
            <rFont val="Tahoma"/>
            <family val="2"/>
          </rPr>
          <t xml:space="preserve">
</t>
        </r>
        <r>
          <rPr>
            <b/>
            <sz val="8"/>
            <color indexed="81"/>
            <rFont val="Tahoma"/>
            <family val="2"/>
          </rPr>
          <t>to perform project management in the field</t>
        </r>
      </text>
    </comment>
    <comment ref="J51" authorId="0">
      <text>
        <r>
          <rPr>
            <b/>
            <sz val="8"/>
            <color indexed="81"/>
            <rFont val="Tahoma"/>
            <family val="2"/>
          </rPr>
          <t>This is the dollar amount being added to cover sales tax on materials only.</t>
        </r>
        <r>
          <rPr>
            <sz val="8"/>
            <color indexed="81"/>
            <rFont val="Tahoma"/>
            <family val="2"/>
          </rPr>
          <t xml:space="preserve">
</t>
        </r>
      </text>
    </comment>
    <comment ref="J52" authorId="0">
      <text>
        <r>
          <rPr>
            <b/>
            <sz val="8"/>
            <color indexed="81"/>
            <rFont val="Tahoma"/>
            <family val="2"/>
          </rPr>
          <t>This is the total direct cost of the project being estimated.</t>
        </r>
        <r>
          <rPr>
            <sz val="8"/>
            <color indexed="81"/>
            <rFont val="Tahoma"/>
            <family val="2"/>
          </rPr>
          <t xml:space="preserve">
</t>
        </r>
      </text>
    </comment>
    <comment ref="J53" authorId="0">
      <text>
        <r>
          <rPr>
            <b/>
            <sz val="8"/>
            <color indexed="81"/>
            <rFont val="Tahoma"/>
            <family val="2"/>
          </rPr>
          <t>This is the dollar amount of Gross Profit being added to the estimated direct cost to cover indirect costs (Overhead and net profit)</t>
        </r>
        <r>
          <rPr>
            <sz val="8"/>
            <color indexed="81"/>
            <rFont val="Tahoma"/>
            <family val="2"/>
          </rPr>
          <t xml:space="preserve">
</t>
        </r>
      </text>
    </comment>
    <comment ref="J54" authorId="0">
      <text>
        <r>
          <rPr>
            <b/>
            <sz val="8"/>
            <color indexed="81"/>
            <rFont val="Tahoma"/>
            <family val="2"/>
          </rPr>
          <t xml:space="preserve">This is the amount your estimate says you need to charge for this project.
</t>
        </r>
        <r>
          <rPr>
            <sz val="8"/>
            <color indexed="81"/>
            <rFont val="Tahoma"/>
            <family val="2"/>
          </rPr>
          <t xml:space="preserve">
</t>
        </r>
      </text>
    </comment>
  </commentList>
</comments>
</file>

<file path=xl/comments2.xml><?xml version="1.0" encoding="utf-8"?>
<comments xmlns="http://schemas.openxmlformats.org/spreadsheetml/2006/main">
  <authors>
    <author>Shawn McCadden</author>
    <author>Melanie Hodgdon</author>
  </authors>
  <commentList>
    <comment ref="H2" authorId="0">
      <text>
        <r>
          <rPr>
            <b/>
            <sz val="8"/>
            <color indexed="81"/>
            <rFont val="Tahoma"/>
            <family val="2"/>
          </rPr>
          <t>This Summary Information Box contains formulas, do not modify the content of the cells in this Box</t>
        </r>
        <r>
          <rPr>
            <sz val="8"/>
            <color indexed="81"/>
            <rFont val="Tahoma"/>
            <family val="2"/>
          </rPr>
          <t xml:space="preserve">
</t>
        </r>
      </text>
    </comment>
    <comment ref="B3" authorId="0">
      <text>
        <r>
          <rPr>
            <b/>
            <sz val="8"/>
            <color indexed="81"/>
            <rFont val="Tahoma"/>
            <family val="2"/>
          </rPr>
          <t xml:space="preserve">Enter the project name or Project identifier your company uses in this box.  </t>
        </r>
        <r>
          <rPr>
            <sz val="8"/>
            <color indexed="81"/>
            <rFont val="Tahoma"/>
            <family val="2"/>
          </rPr>
          <t xml:space="preserve">
</t>
        </r>
      </text>
    </comment>
    <comment ref="H3" authorId="0">
      <text>
        <r>
          <rPr>
            <b/>
            <sz val="9"/>
            <color indexed="81"/>
            <rFont val="Tahoma"/>
            <family val="2"/>
          </rPr>
          <t xml:space="preserve">For this estimate worksheet the cost of the Permit fee, General Production Costs and Materials are all lumped together to establish the materials budget allowance for the project being estimated.   </t>
        </r>
      </text>
    </comment>
    <comment ref="B4" authorId="0">
      <text>
        <r>
          <rPr>
            <b/>
            <sz val="8"/>
            <color indexed="81"/>
            <rFont val="Tahoma"/>
            <family val="2"/>
          </rPr>
          <t xml:space="preserve">Enter the project description your company uses in this box.  </t>
        </r>
        <r>
          <rPr>
            <sz val="8"/>
            <color indexed="81"/>
            <rFont val="Tahoma"/>
            <family val="2"/>
          </rPr>
          <t xml:space="preserve">
</t>
        </r>
      </text>
    </comment>
    <comment ref="B5" authorId="0">
      <text>
        <r>
          <rPr>
            <b/>
            <sz val="8"/>
            <color indexed="81"/>
            <rFont val="Tahoma"/>
            <family val="2"/>
          </rPr>
          <t>Enter the date this estimate was created.</t>
        </r>
        <r>
          <rPr>
            <sz val="8"/>
            <color indexed="81"/>
            <rFont val="Tahoma"/>
            <family val="2"/>
          </rPr>
          <t xml:space="preserve">
</t>
        </r>
      </text>
    </comment>
    <comment ref="B6" authorId="0">
      <text>
        <r>
          <rPr>
            <b/>
            <sz val="8"/>
            <color indexed="81"/>
            <rFont val="Tahoma"/>
            <family val="2"/>
          </rPr>
          <t xml:space="preserve">Enter who created this estimate here.  </t>
        </r>
        <r>
          <rPr>
            <sz val="8"/>
            <color indexed="81"/>
            <rFont val="Tahoma"/>
            <family val="2"/>
          </rPr>
          <t xml:space="preserve">
</t>
        </r>
      </text>
    </comment>
    <comment ref="B8" authorId="0">
      <text>
        <r>
          <rPr>
            <b/>
            <sz val="8"/>
            <color indexed="81"/>
            <rFont val="Tahoma"/>
            <family val="2"/>
          </rPr>
          <t>Enter the burdened labor cost per hour  you have established for labor here</t>
        </r>
        <r>
          <rPr>
            <sz val="8"/>
            <color indexed="81"/>
            <rFont val="Tahoma"/>
            <family val="2"/>
          </rPr>
          <t xml:space="preserve">
</t>
        </r>
      </text>
    </comment>
    <comment ref="B9" authorId="0">
      <text>
        <r>
          <rPr>
            <b/>
            <sz val="8"/>
            <color indexed="81"/>
            <rFont val="Tahoma"/>
            <family val="2"/>
          </rPr>
          <t xml:space="preserve">Enter the mark up amount to be added for your company here.  </t>
        </r>
        <r>
          <rPr>
            <sz val="8"/>
            <color indexed="81"/>
            <rFont val="Tahoma"/>
            <family val="2"/>
          </rPr>
          <t xml:space="preserve">
</t>
        </r>
      </text>
    </comment>
    <comment ref="B10" authorId="0">
      <text>
        <r>
          <rPr>
            <b/>
            <sz val="9"/>
            <color indexed="81"/>
            <rFont val="Tahoma"/>
            <family val="2"/>
          </rPr>
          <t>This will be the gross profit margin (GPM) expected for this project based on the markup entered above</t>
        </r>
        <r>
          <rPr>
            <sz val="9"/>
            <color indexed="81"/>
            <rFont val="Tahoma"/>
            <family val="2"/>
          </rPr>
          <t xml:space="preserve">
</t>
        </r>
      </text>
    </comment>
    <comment ref="B11" authorId="0">
      <text>
        <r>
          <rPr>
            <b/>
            <sz val="8"/>
            <color indexed="81"/>
            <rFont val="Tahoma"/>
            <family val="2"/>
          </rPr>
          <t>Enter the sales tax percentage amount you will pay on purchased materials here</t>
        </r>
        <r>
          <rPr>
            <sz val="8"/>
            <color indexed="81"/>
            <rFont val="Tahoma"/>
            <family val="2"/>
          </rPr>
          <t xml:space="preserve">
</t>
        </r>
      </text>
    </comment>
    <comment ref="B13" authorId="1">
      <text>
        <r>
          <rPr>
            <b/>
            <sz val="8"/>
            <color indexed="81"/>
            <rFont val="Tahoma"/>
            <family val="2"/>
          </rPr>
          <t xml:space="preserve">***NOTE:  If do not wish to use this feature enter a "1" in this cell and a "0" in cell B 14***
To use this feature, from on your Profit and Loss Statement, enter here in dollars the total cost of materials for either the past 12 months or for a year-to-date period if today's date is more than 6 months into your accounting year.
</t>
        </r>
      </text>
    </comment>
    <comment ref="F13" authorId="0">
      <text>
        <r>
          <rPr>
            <b/>
            <sz val="8"/>
            <color indexed="81"/>
            <rFont val="Tahoma"/>
            <family val="2"/>
          </rPr>
          <t xml:space="preserve">General Production Costs are considered to be direct costs not specifically itemized and included inside the estimated costs of the tasks you have included in this estimate. They are assumed to be a percentage amount  of the total actual material cost to produce a project, including tax if any.  
Examples might be consumables such as sheetrock screw bits, sanding disks, saw blades, the cost of repairs to equipment, rags, solvents, costs associated with maintaining a jobsite trailer, small tools, etc. 
</t>
        </r>
      </text>
    </comment>
    <comment ref="B14" authorId="1">
      <text>
        <r>
          <rPr>
            <b/>
            <sz val="8"/>
            <color indexed="81"/>
            <rFont val="Tahoma"/>
            <family val="2"/>
          </rPr>
          <t xml:space="preserve">***NOTE:  If do not wish to use this feature enter a "0" in this cell and a "1" in cell B 13***
To use this feature, from your Profit and Loss Statement, enter here in dollars the total cost of General Production Costs (misc. supplies) for the past 12 months or for year-to-date if today's date is more than 6 months into your accounting year. 
General Production Costs are expenditures that are required to complete production but are difficult to attribute to specific jobs. Examples might be consumables such as sheetrock screw bits, sanding disks, saw blades, the cost of repairs to equipment, rags, solvents, costs associated with maintaining a jobsite trailer, small tools, etc. </t>
        </r>
        <r>
          <rPr>
            <sz val="8"/>
            <color indexed="81"/>
            <rFont val="Tahoma"/>
            <family val="2"/>
          </rPr>
          <t xml:space="preserve">
</t>
        </r>
      </text>
    </comment>
    <comment ref="J14" authorId="0">
      <text>
        <r>
          <rPr>
            <b/>
            <sz val="8"/>
            <color indexed="81"/>
            <rFont val="Tahoma"/>
            <family val="2"/>
          </rPr>
          <t xml:space="preserve">Enter the actual price this project was sold for here.  
NOTE:  If the project is sold at a price that differs from the estimate's calculated selling price, the summary information will need to be adjusted accordingly before entering it into QuickBooks or a similar financial software
</t>
        </r>
        <r>
          <rPr>
            <sz val="8"/>
            <color indexed="81"/>
            <rFont val="Tahoma"/>
            <family val="2"/>
          </rPr>
          <t xml:space="preserve">
</t>
        </r>
      </text>
    </comment>
    <comment ref="B15" authorId="1">
      <text>
        <r>
          <rPr>
            <b/>
            <sz val="8"/>
            <color indexed="81"/>
            <rFont val="Tahoma"/>
            <family val="2"/>
          </rPr>
          <t>Enter the total cost of the permit fee here</t>
        </r>
      </text>
    </comment>
    <comment ref="B16" authorId="0">
      <text>
        <r>
          <rPr>
            <b/>
            <sz val="8"/>
            <color indexed="81"/>
            <rFont val="Tahoma"/>
            <family val="2"/>
          </rPr>
          <t>Enter here the number of hours, per every 8 man hrs included in this estimate, that you want to include (add) to cover administrative duties performed by the project's Lead Carpenter</t>
        </r>
        <r>
          <rPr>
            <sz val="8"/>
            <color indexed="81"/>
            <rFont val="Tahoma"/>
            <family val="2"/>
          </rPr>
          <t xml:space="preserve">
</t>
        </r>
      </text>
    </comment>
    <comment ref="A18" authorId="0">
      <text>
        <r>
          <rPr>
            <b/>
            <sz val="9"/>
            <color indexed="81"/>
            <rFont val="Tahoma"/>
            <family val="2"/>
          </rPr>
          <t>Enter task descriptions in this column</t>
        </r>
        <r>
          <rPr>
            <sz val="9"/>
            <color indexed="81"/>
            <rFont val="Tahoma"/>
            <family val="2"/>
          </rPr>
          <t xml:space="preserve">
</t>
        </r>
      </text>
    </comment>
    <comment ref="B18" authorId="0">
      <text>
        <r>
          <rPr>
            <b/>
            <sz val="8"/>
            <color indexed="81"/>
            <rFont val="Tahoma"/>
            <family val="2"/>
          </rPr>
          <t>Enter the quantity of material units in this column for each task or assembly</t>
        </r>
        <r>
          <rPr>
            <sz val="8"/>
            <color indexed="81"/>
            <rFont val="Tahoma"/>
            <family val="2"/>
          </rPr>
          <t xml:space="preserve">
</t>
        </r>
      </text>
    </comment>
    <comment ref="C18" authorId="0">
      <text>
        <r>
          <rPr>
            <b/>
            <sz val="8"/>
            <color indexed="81"/>
            <rFont val="Tahoma"/>
            <family val="2"/>
          </rPr>
          <t>Enter the unit cost of the materials of each task or task assembly in this column</t>
        </r>
        <r>
          <rPr>
            <sz val="8"/>
            <color indexed="81"/>
            <rFont val="Tahoma"/>
            <family val="2"/>
          </rPr>
          <t xml:space="preserve">
</t>
        </r>
      </text>
    </comment>
    <comment ref="D18" authorId="0">
      <text>
        <r>
          <rPr>
            <b/>
            <sz val="8"/>
            <color indexed="81"/>
            <rFont val="Tahoma"/>
            <family val="2"/>
          </rPr>
          <t>This column contains formulas, do not modify the content of the cells in this column.  The total cost of materials, not including tax, is at the bottom of this column</t>
        </r>
        <r>
          <rPr>
            <sz val="8"/>
            <color indexed="81"/>
            <rFont val="Tahoma"/>
            <family val="2"/>
          </rPr>
          <t xml:space="preserve">
</t>
        </r>
      </text>
    </comment>
    <comment ref="E18" authorId="0">
      <text>
        <r>
          <rPr>
            <b/>
            <sz val="8"/>
            <color indexed="81"/>
            <rFont val="Tahoma"/>
            <family val="2"/>
          </rPr>
          <t>Enter the hours per task in this column.  A total of the hours is at the bottom of the column</t>
        </r>
        <r>
          <rPr>
            <sz val="8"/>
            <color indexed="81"/>
            <rFont val="Tahoma"/>
            <family val="2"/>
          </rPr>
          <t xml:space="preserve">
 </t>
        </r>
      </text>
    </comment>
    <comment ref="F18" authorId="0">
      <text>
        <r>
          <rPr>
            <b/>
            <sz val="8"/>
            <color indexed="81"/>
            <rFont val="Tahoma"/>
            <family val="2"/>
          </rPr>
          <t>This column contains formulas, do not modify the content of the cells in this column.   The total cost of labor, not including  lead carpenter admin labor, is at the bottom of this column</t>
        </r>
        <r>
          <rPr>
            <sz val="8"/>
            <color indexed="81"/>
            <rFont val="Tahoma"/>
            <family val="2"/>
          </rPr>
          <t xml:space="preserve">
</t>
        </r>
      </text>
    </comment>
    <comment ref="G18" authorId="0">
      <text>
        <r>
          <rPr>
            <b/>
            <sz val="8"/>
            <color indexed="81"/>
            <rFont val="Tahoma"/>
            <family val="2"/>
          </rPr>
          <t>Enter the number of sub units per task in this column, or a 1 if you have a fixed price from your sub</t>
        </r>
        <r>
          <rPr>
            <sz val="8"/>
            <color indexed="81"/>
            <rFont val="Tahoma"/>
            <family val="2"/>
          </rPr>
          <t xml:space="preserve">
</t>
        </r>
      </text>
    </comment>
    <comment ref="H18" authorId="0">
      <text>
        <r>
          <rPr>
            <b/>
            <sz val="8"/>
            <color indexed="81"/>
            <rFont val="Tahoma"/>
            <family val="2"/>
          </rPr>
          <t>Enter the cost per sub unit in this column, or the total sub cost if you entered a 1 in the SUB UNITS column</t>
        </r>
        <r>
          <rPr>
            <sz val="8"/>
            <color indexed="81"/>
            <rFont val="Tahoma"/>
            <family val="2"/>
          </rPr>
          <t xml:space="preserve">
</t>
        </r>
      </text>
    </comment>
    <comment ref="I18" authorId="0">
      <text>
        <r>
          <rPr>
            <b/>
            <sz val="8"/>
            <color indexed="81"/>
            <rFont val="Tahoma"/>
            <family val="2"/>
          </rPr>
          <t>This column contains formulas, do not modify the content of the cells in this column.  The total cost of Subs is at the bottom of this column</t>
        </r>
        <r>
          <rPr>
            <sz val="8"/>
            <color indexed="81"/>
            <rFont val="Tahoma"/>
            <family val="2"/>
          </rPr>
          <t xml:space="preserve">
</t>
        </r>
      </text>
    </comment>
    <comment ref="J18" authorId="0">
      <text>
        <r>
          <rPr>
            <b/>
            <sz val="8"/>
            <color indexed="81"/>
            <rFont val="Tahoma"/>
            <family val="2"/>
          </rPr>
          <t>This column contains formulas, do not modify the content of the cells in this column</t>
        </r>
        <r>
          <rPr>
            <sz val="8"/>
            <color indexed="81"/>
            <rFont val="Tahoma"/>
            <family val="2"/>
          </rPr>
          <t xml:space="preserve">
</t>
        </r>
      </text>
    </comment>
    <comment ref="J79" authorId="0">
      <text>
        <r>
          <rPr>
            <b/>
            <sz val="8"/>
            <color indexed="81"/>
            <rFont val="Tahoma"/>
            <family val="2"/>
          </rPr>
          <t>This is the dollar amount being added as an allowance to cover General Production Costs.  General Production Costs are considered direct costs not specifically itemized and included inside the estimated costs of the tasks you have included in this estimate.</t>
        </r>
        <r>
          <rPr>
            <sz val="8"/>
            <color indexed="81"/>
            <rFont val="Tahoma"/>
            <family val="2"/>
          </rPr>
          <t xml:space="preserve">
</t>
        </r>
      </text>
    </comment>
    <comment ref="J80" authorId="0">
      <text>
        <r>
          <rPr>
            <b/>
            <sz val="8"/>
            <color indexed="81"/>
            <rFont val="Tahoma"/>
            <family val="2"/>
          </rPr>
          <t xml:space="preserve">This is the dollar amount being added to the direct costs to cover permit fees
</t>
        </r>
        <r>
          <rPr>
            <sz val="8"/>
            <color indexed="81"/>
            <rFont val="Tahoma"/>
            <family val="2"/>
          </rPr>
          <t xml:space="preserve">
</t>
        </r>
      </text>
    </comment>
    <comment ref="E81" authorId="0">
      <text>
        <r>
          <rPr>
            <b/>
            <sz val="8"/>
            <color indexed="81"/>
            <rFont val="Tahoma"/>
            <family val="2"/>
          </rPr>
          <t xml:space="preserve">This is the number of hours being added to your estimate to cover admin time for your Lead Carpenter to perform project related administrative duties.  
Examples of administrative duties might include plan reviews,  creating material lists, managing sub contractors, attending a preconstruction meeting, writing up change orders and following up on special order materials </t>
        </r>
        <r>
          <rPr>
            <sz val="8"/>
            <color indexed="81"/>
            <rFont val="Tahoma"/>
            <family val="2"/>
          </rPr>
          <t xml:space="preserve">
</t>
        </r>
      </text>
    </comment>
    <comment ref="J81" authorId="0">
      <text>
        <r>
          <rPr>
            <b/>
            <sz val="8"/>
            <color indexed="81"/>
            <rFont val="Tahoma"/>
            <family val="2"/>
          </rPr>
          <t>This is the dollar amount being added to your estimate to cover admin time for your lead carpenter</t>
        </r>
        <r>
          <rPr>
            <sz val="8"/>
            <color indexed="81"/>
            <rFont val="Tahoma"/>
            <family val="2"/>
          </rPr>
          <t xml:space="preserve">
</t>
        </r>
        <r>
          <rPr>
            <b/>
            <sz val="8"/>
            <color indexed="81"/>
            <rFont val="Tahoma"/>
            <family val="2"/>
          </rPr>
          <t>to perform project management in the field</t>
        </r>
      </text>
    </comment>
    <comment ref="J82" authorId="0">
      <text>
        <r>
          <rPr>
            <b/>
            <sz val="8"/>
            <color indexed="81"/>
            <rFont val="Tahoma"/>
            <family val="2"/>
          </rPr>
          <t>This is the dollar amount being added to cover sales tax on materials only.</t>
        </r>
        <r>
          <rPr>
            <sz val="8"/>
            <color indexed="81"/>
            <rFont val="Tahoma"/>
            <family val="2"/>
          </rPr>
          <t xml:space="preserve">
</t>
        </r>
      </text>
    </comment>
    <comment ref="J83" authorId="0">
      <text>
        <r>
          <rPr>
            <b/>
            <sz val="8"/>
            <color indexed="81"/>
            <rFont val="Tahoma"/>
            <family val="2"/>
          </rPr>
          <t>This is the total direct cost of the project being estimated.</t>
        </r>
        <r>
          <rPr>
            <sz val="8"/>
            <color indexed="81"/>
            <rFont val="Tahoma"/>
            <family val="2"/>
          </rPr>
          <t xml:space="preserve">
</t>
        </r>
      </text>
    </comment>
    <comment ref="J84" authorId="0">
      <text>
        <r>
          <rPr>
            <b/>
            <sz val="8"/>
            <color indexed="81"/>
            <rFont val="Tahoma"/>
            <family val="2"/>
          </rPr>
          <t>This is the dollar amount of Gross Profit being added to the estimated direct cost to cover indirect costs (Overhead and net profit)</t>
        </r>
        <r>
          <rPr>
            <sz val="8"/>
            <color indexed="81"/>
            <rFont val="Tahoma"/>
            <family val="2"/>
          </rPr>
          <t xml:space="preserve">
</t>
        </r>
      </text>
    </comment>
    <comment ref="J85" authorId="0">
      <text>
        <r>
          <rPr>
            <b/>
            <sz val="8"/>
            <color indexed="81"/>
            <rFont val="Tahoma"/>
            <family val="2"/>
          </rPr>
          <t xml:space="preserve">This is the amount your estimate says you need to charge for this project.
</t>
        </r>
        <r>
          <rPr>
            <sz val="8"/>
            <color indexed="81"/>
            <rFont val="Tahoma"/>
            <family val="2"/>
          </rPr>
          <t xml:space="preserve">
</t>
        </r>
      </text>
    </comment>
  </commentList>
</comments>
</file>

<file path=xl/sharedStrings.xml><?xml version="1.0" encoding="utf-8"?>
<sst xmlns="http://schemas.openxmlformats.org/spreadsheetml/2006/main" count="144" uniqueCount="83">
  <si>
    <t>ESTIMATE BY:</t>
  </si>
  <si>
    <t>QUAN.</t>
  </si>
  <si>
    <t>@</t>
  </si>
  <si>
    <t>MAT.</t>
  </si>
  <si>
    <t>HRS.</t>
  </si>
  <si>
    <t>LABOR</t>
  </si>
  <si>
    <t>SUB UNITS</t>
  </si>
  <si>
    <t>UNIT $</t>
  </si>
  <si>
    <t>SUBS</t>
  </si>
  <si>
    <t>TOTAL</t>
  </si>
  <si>
    <t>TOTALS</t>
  </si>
  <si>
    <t>Sales tax on materials</t>
  </si>
  <si>
    <t>Total job cost</t>
  </si>
  <si>
    <t>Travel</t>
  </si>
  <si>
    <t>Floor &amp; Dust protection</t>
  </si>
  <si>
    <t>PROJECT ESTIMATE SHEET</t>
  </si>
  <si>
    <t>PROJECT NAME:</t>
  </si>
  <si>
    <t>DESCRIPTION:</t>
  </si>
  <si>
    <t>ESTIMATE DATE:</t>
  </si>
  <si>
    <t>Per Man/Hr</t>
  </si>
  <si>
    <t>FINAL CLEAN-UP</t>
  </si>
  <si>
    <t>MARKUP</t>
  </si>
  <si>
    <t>ESTIMATE PRICE:</t>
  </si>
  <si>
    <t>Subs Budget</t>
  </si>
  <si>
    <t>Materials Budget</t>
  </si>
  <si>
    <t>Labor Budget</t>
  </si>
  <si>
    <t>Summary Information</t>
  </si>
  <si>
    <t>TASK DESCRIPTION</t>
  </si>
  <si>
    <t>Admin hrs. to add for Lead Carpenter, per 8 man hours inside this estimate</t>
  </si>
  <si>
    <t>BURDENED LABOR RATE</t>
  </si>
  <si>
    <t>Sold Contract Price</t>
  </si>
  <si>
    <t>Estimated Project Cost</t>
  </si>
  <si>
    <t>Items Included in Materials Budget</t>
  </si>
  <si>
    <t>Materials plus tax</t>
  </si>
  <si>
    <t>Permit fee</t>
  </si>
  <si>
    <t>Please send any comments or suggestions to Shawn McCadden at: shawn@shawnmccadden.com</t>
  </si>
  <si>
    <t>Admin Labor  Budget</t>
  </si>
  <si>
    <t>Job Set-up</t>
  </si>
  <si>
    <t>Structural Engineering</t>
  </si>
  <si>
    <t>Disposal of Debris</t>
  </si>
  <si>
    <t>Estimated Selling Price</t>
  </si>
  <si>
    <t xml:space="preserve">Permit fee </t>
  </si>
  <si>
    <t>Administrative Time</t>
  </si>
  <si>
    <t>Gross Profit added based on Markup</t>
  </si>
  <si>
    <t>General Production Costs Allowance</t>
  </si>
  <si>
    <t>Gross Profit Margin</t>
  </si>
  <si>
    <t>Estimated Gross Profit</t>
  </si>
  <si>
    <t>Administration Hrs:</t>
  </si>
  <si>
    <t>Demo Porch</t>
  </si>
  <si>
    <t>footings</t>
  </si>
  <si>
    <t>2x10 joists</t>
  </si>
  <si>
    <t>primed pine</t>
  </si>
  <si>
    <t>1x4 se fir</t>
  </si>
  <si>
    <t>paint/stain</t>
  </si>
  <si>
    <t>Estimated Man Hours</t>
  </si>
  <si>
    <t>Estimated Admin Hours</t>
  </si>
  <si>
    <t>CLEAR JOB SITE</t>
  </si>
  <si>
    <t>2x10 ledger</t>
  </si>
  <si>
    <t>aluminum flashing</t>
  </si>
  <si>
    <t>6" lags/washers</t>
  </si>
  <si>
    <t>4x4 support posts</t>
  </si>
  <si>
    <t>2x8 joist hangers</t>
  </si>
  <si>
    <t>2x12 stringers</t>
  </si>
  <si>
    <t>36" tall PT colonial rails</t>
  </si>
  <si>
    <t>Decorative post caps</t>
  </si>
  <si>
    <t>Sanitary (Porta-John or similar)</t>
  </si>
  <si>
    <t>Plans / Permit Application</t>
  </si>
  <si>
    <t>Gen. Prod. Costs</t>
  </si>
  <si>
    <t>Material Delivery Fees</t>
  </si>
  <si>
    <t>General Production Costs factor is</t>
  </si>
  <si>
    <t>General Production Costs (GPC) factor</t>
  </si>
  <si>
    <t xml:space="preserve">     Enter here your materials cost in $</t>
  </si>
  <si>
    <t xml:space="preserve">     Enter here your GPC in $</t>
  </si>
  <si>
    <t>Permit Fee in $ (fixed cost)</t>
  </si>
  <si>
    <r>
      <t xml:space="preserve">Use of this spreadsheet is at the total liability of the user.  </t>
    </r>
    <r>
      <rPr>
        <b/>
        <sz val="14"/>
        <rFont val="Arial"/>
        <family val="2"/>
      </rPr>
      <t xml:space="preserve">Be careful with the formulas.  Confirm that you have not missed any expenses specific to your company that may not be listed on this worksheet.    </t>
    </r>
  </si>
  <si>
    <r>
      <rPr>
        <b/>
        <sz val="12"/>
        <rFont val="Arial"/>
        <family val="2"/>
      </rPr>
      <t>NOTE:</t>
    </r>
    <r>
      <rPr>
        <sz val="12"/>
        <rFont val="Arial"/>
        <family val="2"/>
      </rPr>
      <t xml:space="preserve"> If there is a </t>
    </r>
    <r>
      <rPr>
        <b/>
        <sz val="12"/>
        <rFont val="Arial"/>
        <family val="2"/>
      </rPr>
      <t>red triangle</t>
    </r>
    <r>
      <rPr>
        <sz val="12"/>
        <rFont val="Arial"/>
        <family val="2"/>
      </rPr>
      <t xml:space="preserve"> in the upper right corner of the yellow cells, it indicates that there is a comment about how to use or enter information relative to that cell.  To see the comment; pass your cursor over the cell. </t>
    </r>
  </si>
  <si>
    <r>
      <rPr>
        <b/>
        <sz val="12"/>
        <rFont val="Arial"/>
        <family val="2"/>
      </rPr>
      <t>Using the General Production Costs Function:</t>
    </r>
    <r>
      <rPr>
        <sz val="12"/>
        <rFont val="Arial"/>
        <family val="2"/>
      </rPr>
      <t xml:space="preserve"> This feature will automatically add a dollar amount as an allowance to cover </t>
    </r>
    <r>
      <rPr>
        <b/>
        <sz val="12"/>
        <rFont val="Arial"/>
        <family val="2"/>
      </rPr>
      <t>General Production Costs</t>
    </r>
    <r>
      <rPr>
        <sz val="12"/>
        <rFont val="Arial"/>
        <family val="2"/>
      </rPr>
      <t xml:space="preserve">.  General Production Costs are considered direct costs not specifically itemized and included inside the estimated costs of the tasks you have included in an estimate. </t>
    </r>
    <r>
      <rPr>
        <b/>
        <sz val="12"/>
        <color rgb="FFFF0000"/>
        <rFont val="Arial"/>
        <family val="2"/>
      </rPr>
      <t xml:space="preserve">If do not wish to use this feature enter a "1" in cell B 13 and a "0" in cell B 14. </t>
    </r>
  </si>
  <si>
    <t>IMPORTANT: Read This Page Before Using This Template</t>
  </si>
  <si>
    <t>New 10 x 10 deck with rails and stairs, includes staining</t>
  </si>
  <si>
    <t>John</t>
  </si>
  <si>
    <t>Mary Green deck</t>
  </si>
  <si>
    <r>
      <rPr>
        <b/>
        <sz val="12"/>
        <rFont val="Arial"/>
        <family val="2"/>
      </rPr>
      <t>The yellow cells within the worksheets</t>
    </r>
    <r>
      <rPr>
        <sz val="12"/>
        <rFont val="Arial"/>
        <family val="2"/>
      </rPr>
      <t xml:space="preserve"> are meant to be used by you to enter the data required to calculate the cost for one project.  You can also modify or add descriptions in the descriptions column.   </t>
    </r>
    <r>
      <rPr>
        <b/>
        <sz val="12"/>
        <rFont val="Arial"/>
        <family val="2"/>
      </rPr>
      <t>This worksheet is protected</t>
    </r>
    <r>
      <rPr>
        <sz val="12"/>
        <rFont val="Arial"/>
        <family val="2"/>
      </rPr>
      <t xml:space="preserve"> so you can only enter or change information inside the yellow cells.  This is done to help avoid making the mistake of entering data into a cell that contains a formula.  </t>
    </r>
    <r>
      <rPr>
        <b/>
        <sz val="12"/>
        <rFont val="Arial"/>
        <family val="2"/>
      </rPr>
      <t xml:space="preserve">If you need to modify any formulas or add additional rows or columns; </t>
    </r>
    <r>
      <rPr>
        <sz val="12"/>
        <rFont val="Arial"/>
        <family val="2"/>
      </rPr>
      <t xml:space="preserve">first go to the review toolbar at the top of your screen, then un-protect the sheet. </t>
    </r>
    <r>
      <rPr>
        <b/>
        <sz val="12"/>
        <rFont val="Arial"/>
        <family val="2"/>
      </rPr>
      <t>If you want to add additional rows,</t>
    </r>
    <r>
      <rPr>
        <sz val="12"/>
        <rFont val="Arial"/>
        <family val="2"/>
      </rPr>
      <t xml:space="preserve"> notice that some extra rows have already been hidden and are ready for you to "unhide" them.  Additionally, after removing protection, you can also copy some existing unused formatted rows and then paste them where you want or need them.  </t>
    </r>
    <r>
      <rPr>
        <b/>
        <sz val="12"/>
        <rFont val="Arial"/>
        <family val="2"/>
      </rPr>
      <t>(Be sure to protect the worksheet again to prevent unintended changes!)</t>
    </r>
    <r>
      <rPr>
        <sz val="12"/>
        <rFont val="Arial"/>
        <family val="2"/>
      </rPr>
      <t xml:space="preserve"> </t>
    </r>
  </si>
  <si>
    <t xml:space="preserve">Please notice that there are three worksheet tabs at the bottom of your screen labeled; "Instructions for Use", "Sample Estimate", and "Estimate Worksheet".  You can access these tabs by simply clicking on the tab you want to open. </t>
  </si>
</sst>
</file>

<file path=xl/styles.xml><?xml version="1.0" encoding="utf-8"?>
<styleSheet xmlns="http://schemas.openxmlformats.org/spreadsheetml/2006/main">
  <numFmts count="3">
    <numFmt numFmtId="5" formatCode="&quot;$&quot;#,##0_);\(&quot;$&quot;#,##0\)"/>
    <numFmt numFmtId="44" formatCode="_(&quot;$&quot;* #,##0.00_);_(&quot;$&quot;* \(#,##0.00\);_(&quot;$&quot;* &quot;-&quot;??_);_(@_)"/>
    <numFmt numFmtId="164" formatCode="&quot;$&quot;#,##0.00"/>
  </numFmts>
  <fonts count="27">
    <font>
      <sz val="10"/>
      <name val="MS Sans Serif"/>
    </font>
    <font>
      <sz val="10"/>
      <name val="MS Sans Serif"/>
      <family val="2"/>
    </font>
    <font>
      <sz val="12"/>
      <name val="Times New Roman"/>
      <family val="1"/>
    </font>
    <font>
      <b/>
      <sz val="12"/>
      <name val="Times New Roman"/>
      <family val="1"/>
    </font>
    <font>
      <sz val="12"/>
      <name val="MS Sans Serif"/>
      <family val="2"/>
    </font>
    <font>
      <sz val="12"/>
      <name val="Arial"/>
      <family val="2"/>
    </font>
    <font>
      <b/>
      <sz val="13.5"/>
      <name val="Arial"/>
      <family val="2"/>
    </font>
    <font>
      <sz val="10"/>
      <name val="Arial"/>
      <family val="2"/>
    </font>
    <font>
      <b/>
      <sz val="10"/>
      <name val="Arial"/>
      <family val="2"/>
    </font>
    <font>
      <b/>
      <sz val="12"/>
      <name val="Arial"/>
      <family val="2"/>
    </font>
    <font>
      <sz val="8"/>
      <color indexed="81"/>
      <name val="Tahoma"/>
      <family val="2"/>
    </font>
    <font>
      <b/>
      <sz val="8"/>
      <color indexed="81"/>
      <name val="Tahoma"/>
      <family val="2"/>
    </font>
    <font>
      <i/>
      <sz val="10"/>
      <name val="Arial"/>
      <family val="2"/>
    </font>
    <font>
      <b/>
      <i/>
      <sz val="10"/>
      <name val="Arial"/>
      <family val="2"/>
    </font>
    <font>
      <b/>
      <sz val="9"/>
      <name val="Arial"/>
      <family val="2"/>
    </font>
    <font>
      <b/>
      <sz val="10"/>
      <color indexed="12"/>
      <name val="Arial"/>
      <family val="2"/>
    </font>
    <font>
      <sz val="10"/>
      <color indexed="12"/>
      <name val="Arial"/>
      <family val="2"/>
    </font>
    <font>
      <b/>
      <i/>
      <sz val="10"/>
      <color indexed="12"/>
      <name val="Arial"/>
      <family val="2"/>
    </font>
    <font>
      <sz val="10"/>
      <name val="Arial"/>
      <family val="2"/>
    </font>
    <font>
      <b/>
      <sz val="18"/>
      <color rgb="FFFF0000"/>
      <name val="Arial"/>
      <family val="2"/>
    </font>
    <font>
      <b/>
      <sz val="12"/>
      <color indexed="10"/>
      <name val="Arial"/>
      <family val="2"/>
    </font>
    <font>
      <b/>
      <sz val="9"/>
      <color indexed="81"/>
      <name val="Tahoma"/>
      <family val="2"/>
    </font>
    <font>
      <b/>
      <i/>
      <sz val="12"/>
      <name val="Arial"/>
      <family val="2"/>
    </font>
    <font>
      <b/>
      <sz val="14"/>
      <name val="Arial"/>
      <family val="2"/>
    </font>
    <font>
      <b/>
      <sz val="14"/>
      <color rgb="FFFF0000"/>
      <name val="Arial"/>
      <family val="2"/>
    </font>
    <font>
      <b/>
      <sz val="12"/>
      <color rgb="FFFF0000"/>
      <name val="Arial"/>
      <family val="2"/>
    </font>
    <font>
      <sz val="9"/>
      <color indexed="81"/>
      <name val="Tahoma"/>
      <family val="2"/>
    </font>
  </fonts>
  <fills count="5">
    <fill>
      <patternFill patternType="none"/>
    </fill>
    <fill>
      <patternFill patternType="gray125"/>
    </fill>
    <fill>
      <patternFill patternType="solid">
        <fgColor indexed="47"/>
        <bgColor indexed="64"/>
      </patternFill>
    </fill>
    <fill>
      <patternFill patternType="solid">
        <fgColor theme="0"/>
        <bgColor indexed="64"/>
      </patternFill>
    </fill>
    <fill>
      <patternFill patternType="solid">
        <fgColor rgb="FFFFFFCC"/>
        <bgColor indexed="64"/>
      </patternFill>
    </fill>
  </fills>
  <borders count="26">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style="medium">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5">
    <xf numFmtId="0" fontId="0" fillId="0" borderId="0"/>
    <xf numFmtId="9" fontId="1" fillId="0" borderId="0" applyFont="0" applyFill="0" applyBorder="0" applyAlignment="0" applyProtection="0"/>
    <xf numFmtId="0" fontId="18" fillId="0" borderId="0"/>
    <xf numFmtId="44" fontId="1" fillId="0" borderId="0" applyFont="0" applyFill="0" applyBorder="0" applyAlignment="0" applyProtection="0"/>
    <xf numFmtId="0" fontId="1" fillId="0" borderId="0"/>
  </cellStyleXfs>
  <cellXfs count="125">
    <xf numFmtId="0" fontId="0" fillId="0" borderId="0" xfId="0"/>
    <xf numFmtId="1" fontId="5" fillId="2" borderId="0" xfId="0" applyNumberFormat="1" applyFont="1" applyFill="1" applyProtection="1"/>
    <xf numFmtId="1" fontId="6" fillId="2" borderId="0" xfId="0" applyNumberFormat="1" applyFont="1" applyFill="1" applyProtection="1"/>
    <xf numFmtId="0" fontId="5" fillId="2" borderId="0" xfId="0" applyNumberFormat="1" applyFont="1" applyFill="1" applyProtection="1"/>
    <xf numFmtId="1" fontId="2" fillId="0" borderId="0" xfId="0" applyNumberFormat="1" applyFont="1" applyFill="1" applyProtection="1"/>
    <xf numFmtId="1" fontId="7" fillId="2" borderId="0" xfId="0" applyNumberFormat="1" applyFont="1" applyFill="1" applyProtection="1"/>
    <xf numFmtId="0" fontId="7" fillId="2" borderId="0" xfId="0" applyNumberFormat="1" applyFont="1" applyFill="1" applyProtection="1"/>
    <xf numFmtId="1" fontId="6" fillId="2" borderId="0" xfId="0" applyNumberFormat="1" applyFont="1" applyFill="1" applyAlignment="1" applyProtection="1">
      <alignment horizontal="left"/>
    </xf>
    <xf numFmtId="1" fontId="8" fillId="2" borderId="0" xfId="0" applyNumberFormat="1" applyFont="1" applyFill="1" applyAlignment="1" applyProtection="1">
      <alignment horizontal="left"/>
    </xf>
    <xf numFmtId="1" fontId="8" fillId="2" borderId="0" xfId="0" applyNumberFormat="1" applyFont="1" applyFill="1" applyProtection="1"/>
    <xf numFmtId="1" fontId="3" fillId="0" borderId="0" xfId="0" applyNumberFormat="1" applyFont="1" applyFill="1" applyProtection="1"/>
    <xf numFmtId="1" fontId="8" fillId="0" borderId="0" xfId="0" applyNumberFormat="1" applyFont="1" applyProtection="1"/>
    <xf numFmtId="1" fontId="7" fillId="0" borderId="0" xfId="0" applyNumberFormat="1" applyFont="1" applyProtection="1"/>
    <xf numFmtId="0" fontId="7" fillId="0" borderId="0" xfId="0" applyNumberFormat="1" applyFont="1" applyProtection="1"/>
    <xf numFmtId="1" fontId="9" fillId="2" borderId="0" xfId="0" applyNumberFormat="1" applyFont="1" applyFill="1" applyProtection="1"/>
    <xf numFmtId="1" fontId="5" fillId="0" borderId="0" xfId="0" applyNumberFormat="1" applyFont="1" applyProtection="1"/>
    <xf numFmtId="0" fontId="5" fillId="0" borderId="0" xfId="0" applyNumberFormat="1" applyFont="1" applyProtection="1"/>
    <xf numFmtId="1" fontId="4" fillId="0" borderId="0" xfId="0" applyNumberFormat="1" applyFont="1" applyProtection="1"/>
    <xf numFmtId="0" fontId="4" fillId="0" borderId="0" xfId="0" applyNumberFormat="1" applyFont="1" applyProtection="1"/>
    <xf numFmtId="1" fontId="8" fillId="0" borderId="1" xfId="0" applyNumberFormat="1" applyFont="1" applyBorder="1" applyProtection="1"/>
    <xf numFmtId="1" fontId="7" fillId="0" borderId="1" xfId="0" applyNumberFormat="1" applyFont="1" applyBorder="1" applyProtection="1"/>
    <xf numFmtId="0" fontId="7" fillId="0" borderId="1" xfId="0" applyNumberFormat="1" applyFont="1" applyBorder="1" applyProtection="1"/>
    <xf numFmtId="1" fontId="8" fillId="2" borderId="2" xfId="0" applyNumberFormat="1" applyFont="1" applyFill="1" applyBorder="1" applyAlignment="1" applyProtection="1">
      <alignment horizontal="center"/>
    </xf>
    <xf numFmtId="0" fontId="8" fillId="2" borderId="2" xfId="0" applyNumberFormat="1" applyFont="1" applyFill="1" applyBorder="1" applyAlignment="1" applyProtection="1">
      <alignment horizontal="center"/>
    </xf>
    <xf numFmtId="1" fontId="8" fillId="0" borderId="0" xfId="0" applyNumberFormat="1" applyFont="1" applyFill="1" applyProtection="1"/>
    <xf numFmtId="1" fontId="7" fillId="0" borderId="0" xfId="0" applyNumberFormat="1" applyFont="1" applyFill="1" applyProtection="1"/>
    <xf numFmtId="164" fontId="7" fillId="0" borderId="0" xfId="0" applyNumberFormat="1" applyFont="1" applyFill="1" applyProtection="1"/>
    <xf numFmtId="2" fontId="7" fillId="0" borderId="0" xfId="0" applyNumberFormat="1" applyFont="1" applyFill="1" applyProtection="1"/>
    <xf numFmtId="1" fontId="5" fillId="0" borderId="0" xfId="0" applyNumberFormat="1" applyFont="1" applyAlignment="1" applyProtection="1">
      <alignment horizontal="center"/>
    </xf>
    <xf numFmtId="0" fontId="0" fillId="2" borderId="0" xfId="0" applyFill="1" applyAlignment="1" applyProtection="1">
      <alignment horizontal="left"/>
    </xf>
    <xf numFmtId="0" fontId="0" fillId="2" borderId="0" xfId="0" applyNumberFormat="1" applyFill="1" applyAlignment="1" applyProtection="1">
      <alignment horizontal="left"/>
    </xf>
    <xf numFmtId="4" fontId="12" fillId="0" borderId="0" xfId="0" applyNumberFormat="1" applyFont="1" applyProtection="1"/>
    <xf numFmtId="4" fontId="12" fillId="2" borderId="0" xfId="0" applyNumberFormat="1" applyFont="1" applyFill="1" applyProtection="1"/>
    <xf numFmtId="2" fontId="12" fillId="2" borderId="0" xfId="0" applyNumberFormat="1" applyFont="1" applyFill="1" applyProtection="1"/>
    <xf numFmtId="2" fontId="12" fillId="0" borderId="0" xfId="0" applyNumberFormat="1" applyFont="1" applyProtection="1"/>
    <xf numFmtId="4" fontId="12" fillId="0" borderId="1" xfId="0" applyNumberFormat="1" applyFont="1" applyBorder="1" applyProtection="1"/>
    <xf numFmtId="164" fontId="13" fillId="0" borderId="7" xfId="0" applyNumberFormat="1" applyFont="1" applyFill="1" applyBorder="1" applyAlignment="1" applyProtection="1">
      <alignment horizontal="right"/>
    </xf>
    <xf numFmtId="1" fontId="14" fillId="2" borderId="0" xfId="0" applyNumberFormat="1" applyFont="1" applyFill="1" applyAlignment="1" applyProtection="1">
      <alignment horizontal="left" wrapText="1"/>
    </xf>
    <xf numFmtId="164" fontId="13" fillId="0" borderId="15" xfId="0" applyNumberFormat="1" applyFont="1" applyFill="1" applyBorder="1" applyAlignment="1" applyProtection="1">
      <alignment horizontal="right"/>
    </xf>
    <xf numFmtId="164" fontId="13" fillId="0" borderId="16" xfId="0" applyNumberFormat="1" applyFont="1" applyFill="1" applyBorder="1" applyAlignment="1" applyProtection="1">
      <alignment horizontal="right"/>
    </xf>
    <xf numFmtId="164" fontId="17" fillId="0" borderId="10" xfId="0" applyNumberFormat="1" applyFont="1" applyFill="1" applyBorder="1" applyAlignment="1" applyProtection="1">
      <alignment horizontal="right"/>
    </xf>
    <xf numFmtId="164" fontId="17" fillId="0" borderId="7" xfId="0" applyNumberFormat="1" applyFont="1" applyFill="1" applyBorder="1" applyAlignment="1" applyProtection="1">
      <alignment horizontal="right"/>
    </xf>
    <xf numFmtId="164" fontId="17" fillId="0" borderId="16" xfId="0" applyNumberFormat="1" applyFont="1" applyFill="1" applyBorder="1" applyAlignment="1" applyProtection="1">
      <alignment horizontal="right"/>
    </xf>
    <xf numFmtId="0" fontId="18" fillId="0" borderId="0" xfId="2"/>
    <xf numFmtId="0" fontId="5" fillId="0" borderId="12" xfId="0" applyFont="1" applyBorder="1" applyAlignment="1">
      <alignment horizontal="left" vertical="center" wrapText="1" indent="2" readingOrder="1"/>
    </xf>
    <xf numFmtId="0" fontId="20" fillId="0" borderId="13" xfId="2" applyFont="1" applyBorder="1" applyAlignment="1">
      <alignment horizontal="center" vertical="center" wrapText="1"/>
    </xf>
    <xf numFmtId="0" fontId="19" fillId="0" borderId="11" xfId="2" applyFont="1" applyBorder="1" applyAlignment="1">
      <alignment horizontal="center" vertical="center"/>
    </xf>
    <xf numFmtId="1" fontId="8" fillId="2" borderId="11" xfId="0" applyNumberFormat="1" applyFont="1" applyFill="1" applyBorder="1" applyProtection="1"/>
    <xf numFmtId="1" fontId="8" fillId="2" borderId="11" xfId="0" applyNumberFormat="1" applyFont="1" applyFill="1" applyBorder="1" applyAlignment="1" applyProtection="1">
      <alignment horizontal="center"/>
    </xf>
    <xf numFmtId="164" fontId="13" fillId="2" borderId="0" xfId="0" applyNumberFormat="1" applyFont="1" applyFill="1" applyProtection="1"/>
    <xf numFmtId="2" fontId="13" fillId="2" borderId="0" xfId="0" applyNumberFormat="1" applyFont="1" applyFill="1" applyProtection="1"/>
    <xf numFmtId="4" fontId="13" fillId="0" borderId="0" xfId="0" applyNumberFormat="1" applyFont="1" applyFill="1" applyProtection="1"/>
    <xf numFmtId="4" fontId="13" fillId="0" borderId="0" xfId="0" applyNumberFormat="1" applyFont="1" applyProtection="1"/>
    <xf numFmtId="4" fontId="13" fillId="0" borderId="1" xfId="0" applyNumberFormat="1" applyFont="1" applyBorder="1" applyProtection="1"/>
    <xf numFmtId="2" fontId="12" fillId="0" borderId="1" xfId="0" applyNumberFormat="1" applyFont="1" applyBorder="1" applyProtection="1"/>
    <xf numFmtId="10" fontId="8" fillId="3" borderId="2" xfId="0" applyNumberFormat="1" applyFont="1" applyFill="1" applyBorder="1" applyAlignment="1" applyProtection="1">
      <alignment horizontal="right"/>
    </xf>
    <xf numFmtId="164" fontId="8" fillId="0" borderId="0" xfId="0" applyNumberFormat="1" applyFont="1" applyBorder="1" applyAlignment="1" applyProtection="1">
      <alignment horizontal="center"/>
    </xf>
    <xf numFmtId="2" fontId="13" fillId="0" borderId="4" xfId="0" applyNumberFormat="1" applyFont="1" applyBorder="1" applyProtection="1"/>
    <xf numFmtId="164" fontId="8" fillId="2" borderId="0" xfId="0" applyNumberFormat="1" applyFont="1" applyFill="1" applyBorder="1" applyAlignment="1" applyProtection="1">
      <alignment horizontal="right"/>
    </xf>
    <xf numFmtId="164" fontId="22" fillId="2" borderId="2" xfId="0" applyNumberFormat="1" applyFont="1" applyFill="1" applyBorder="1" applyProtection="1"/>
    <xf numFmtId="2" fontId="8" fillId="0" borderId="21" xfId="0" applyNumberFormat="1" applyFont="1" applyFill="1" applyBorder="1" applyProtection="1"/>
    <xf numFmtId="2" fontId="8" fillId="0" borderId="23" xfId="0" applyNumberFormat="1" applyFont="1" applyFill="1" applyBorder="1" applyProtection="1"/>
    <xf numFmtId="0" fontId="23" fillId="0" borderId="12" xfId="2" applyFont="1" applyBorder="1" applyAlignment="1">
      <alignment horizontal="left" vertical="center" wrapText="1" indent="2"/>
    </xf>
    <xf numFmtId="0" fontId="24" fillId="0" borderId="12" xfId="2" applyFont="1" applyBorder="1" applyAlignment="1">
      <alignment horizontal="left" vertical="center" wrapText="1" indent="2"/>
    </xf>
    <xf numFmtId="164" fontId="8" fillId="4" borderId="2" xfId="0" applyNumberFormat="1" applyFont="1" applyFill="1" applyBorder="1" applyAlignment="1" applyProtection="1">
      <alignment horizontal="right"/>
      <protection locked="0"/>
    </xf>
    <xf numFmtId="10" fontId="8" fillId="4" borderId="12" xfId="0" applyNumberFormat="1" applyFont="1" applyFill="1" applyBorder="1" applyAlignment="1" applyProtection="1">
      <alignment horizontal="right"/>
      <protection locked="0"/>
    </xf>
    <xf numFmtId="10" fontId="8" fillId="4" borderId="2" xfId="1" applyNumberFormat="1" applyFont="1" applyFill="1" applyBorder="1" applyAlignment="1" applyProtection="1">
      <alignment horizontal="right"/>
      <protection locked="0"/>
    </xf>
    <xf numFmtId="5" fontId="8" fillId="4" borderId="2" xfId="3" applyNumberFormat="1" applyFont="1" applyFill="1" applyBorder="1" applyAlignment="1" applyProtection="1">
      <alignment horizontal="right"/>
      <protection locked="0"/>
    </xf>
    <xf numFmtId="164" fontId="8" fillId="4" borderId="2" xfId="1" applyNumberFormat="1" applyFont="1" applyFill="1" applyBorder="1" applyAlignment="1" applyProtection="1">
      <alignment horizontal="right"/>
      <protection locked="0"/>
    </xf>
    <xf numFmtId="4" fontId="8" fillId="4" borderId="2" xfId="0" applyNumberFormat="1" applyFont="1" applyFill="1" applyBorder="1" applyAlignment="1" applyProtection="1">
      <alignment horizontal="right" vertical="center"/>
      <protection locked="0"/>
    </xf>
    <xf numFmtId="164" fontId="13" fillId="4" borderId="13" xfId="0" applyNumberFormat="1" applyFont="1" applyFill="1" applyBorder="1" applyAlignment="1" applyProtection="1">
      <alignment horizontal="right"/>
      <protection locked="0"/>
    </xf>
    <xf numFmtId="1" fontId="8" fillId="4" borderId="17" xfId="0" applyNumberFormat="1" applyFont="1" applyFill="1" applyBorder="1" applyAlignment="1" applyProtection="1">
      <alignment wrapText="1"/>
      <protection locked="0"/>
    </xf>
    <xf numFmtId="0" fontId="7" fillId="4" borderId="17" xfId="0" applyNumberFormat="1" applyFont="1" applyFill="1" applyBorder="1" applyProtection="1">
      <protection locked="0"/>
    </xf>
    <xf numFmtId="4" fontId="7" fillId="4" borderId="17" xfId="0" applyNumberFormat="1" applyFont="1" applyFill="1" applyBorder="1" applyProtection="1">
      <protection locked="0"/>
    </xf>
    <xf numFmtId="1" fontId="7" fillId="4" borderId="17" xfId="0" applyNumberFormat="1" applyFont="1" applyFill="1" applyBorder="1" applyAlignment="1" applyProtection="1">
      <alignment wrapText="1"/>
      <protection locked="0"/>
    </xf>
    <xf numFmtId="0" fontId="7" fillId="4" borderId="17" xfId="0" applyFont="1" applyFill="1" applyBorder="1" applyProtection="1">
      <protection locked="0"/>
    </xf>
    <xf numFmtId="1" fontId="8" fillId="4" borderId="17" xfId="0" applyNumberFormat="1" applyFont="1" applyFill="1" applyBorder="1" applyProtection="1">
      <protection locked="0"/>
    </xf>
    <xf numFmtId="1" fontId="7" fillId="4" borderId="17" xfId="0" applyNumberFormat="1" applyFont="1" applyFill="1" applyBorder="1" applyProtection="1">
      <protection locked="0"/>
    </xf>
    <xf numFmtId="1" fontId="7" fillId="4" borderId="18" xfId="0" applyNumberFormat="1" applyFont="1" applyFill="1" applyBorder="1" applyProtection="1">
      <protection locked="0"/>
    </xf>
    <xf numFmtId="0" fontId="7" fillId="4" borderId="18" xfId="0" applyNumberFormat="1" applyFont="1" applyFill="1" applyBorder="1" applyProtection="1">
      <protection locked="0"/>
    </xf>
    <xf numFmtId="4" fontId="7" fillId="4" borderId="18" xfId="0" applyNumberFormat="1" applyFont="1" applyFill="1" applyBorder="1" applyProtection="1">
      <protection locked="0"/>
    </xf>
    <xf numFmtId="2" fontId="7" fillId="4" borderId="17" xfId="0" applyNumberFormat="1" applyFont="1" applyFill="1" applyBorder="1" applyProtection="1">
      <protection locked="0"/>
    </xf>
    <xf numFmtId="2" fontId="7" fillId="4" borderId="18" xfId="0" applyNumberFormat="1" applyFont="1" applyFill="1" applyBorder="1" applyProtection="1">
      <protection locked="0"/>
    </xf>
    <xf numFmtId="1" fontId="8" fillId="0" borderId="19" xfId="0" applyNumberFormat="1" applyFont="1" applyFill="1" applyBorder="1" applyAlignment="1" applyProtection="1">
      <alignment horizontal="right"/>
    </xf>
    <xf numFmtId="1" fontId="8" fillId="0" borderId="20" xfId="0" applyNumberFormat="1" applyFont="1" applyFill="1" applyBorder="1" applyAlignment="1" applyProtection="1">
      <alignment horizontal="right"/>
    </xf>
    <xf numFmtId="1" fontId="8" fillId="0" borderId="8" xfId="0" applyNumberFormat="1" applyFont="1" applyBorder="1" applyAlignment="1" applyProtection="1">
      <alignment horizontal="right"/>
    </xf>
    <xf numFmtId="1" fontId="8" fillId="0" borderId="0" xfId="0" applyNumberFormat="1" applyFont="1" applyBorder="1" applyAlignment="1" applyProtection="1">
      <alignment horizontal="right"/>
    </xf>
    <xf numFmtId="1" fontId="9" fillId="0" borderId="14" xfId="0" applyNumberFormat="1" applyFont="1" applyFill="1" applyBorder="1" applyAlignment="1" applyProtection="1">
      <alignment horizontal="center"/>
    </xf>
    <xf numFmtId="1" fontId="9" fillId="0" borderId="3" xfId="0" applyNumberFormat="1" applyFont="1" applyFill="1" applyBorder="1" applyAlignment="1" applyProtection="1">
      <alignment horizontal="center"/>
    </xf>
    <xf numFmtId="1" fontId="9" fillId="0" borderId="4" xfId="0" applyNumberFormat="1" applyFont="1" applyFill="1" applyBorder="1" applyAlignment="1" applyProtection="1">
      <alignment horizontal="center"/>
    </xf>
    <xf numFmtId="0" fontId="7" fillId="4" borderId="14" xfId="0" applyNumberFormat="1" applyFont="1" applyFill="1" applyBorder="1" applyAlignment="1" applyProtection="1">
      <alignment horizontal="left"/>
      <protection locked="0"/>
    </xf>
    <xf numFmtId="0" fontId="7" fillId="4" borderId="3" xfId="0" applyNumberFormat="1" applyFont="1" applyFill="1" applyBorder="1" applyAlignment="1" applyProtection="1">
      <alignment horizontal="left"/>
      <protection locked="0"/>
    </xf>
    <xf numFmtId="0" fontId="7" fillId="4" borderId="4" xfId="0" applyNumberFormat="1" applyFont="1" applyFill="1" applyBorder="1" applyAlignment="1" applyProtection="1">
      <alignment horizontal="left"/>
      <protection locked="0"/>
    </xf>
    <xf numFmtId="1" fontId="15" fillId="0" borderId="14" xfId="0" applyNumberFormat="1" applyFont="1" applyBorder="1" applyAlignment="1" applyProtection="1">
      <alignment horizontal="center"/>
    </xf>
    <xf numFmtId="1" fontId="15" fillId="0" borderId="3" xfId="0" applyNumberFormat="1" applyFont="1" applyBorder="1" applyAlignment="1" applyProtection="1">
      <alignment horizontal="center"/>
    </xf>
    <xf numFmtId="1" fontId="15" fillId="0" borderId="4" xfId="0" applyNumberFormat="1" applyFont="1" applyBorder="1" applyAlignment="1" applyProtection="1">
      <alignment horizontal="center"/>
    </xf>
    <xf numFmtId="0" fontId="7" fillId="4" borderId="8" xfId="0" applyNumberFormat="1" applyFont="1" applyFill="1" applyBorder="1" applyAlignment="1" applyProtection="1">
      <alignment horizontal="left"/>
      <protection locked="0"/>
    </xf>
    <xf numFmtId="0" fontId="7" fillId="4" borderId="0" xfId="0" applyNumberFormat="1" applyFont="1" applyFill="1" applyBorder="1" applyAlignment="1" applyProtection="1">
      <alignment horizontal="left"/>
      <protection locked="0"/>
    </xf>
    <xf numFmtId="0" fontId="7" fillId="4" borderId="7" xfId="0" applyNumberFormat="1" applyFont="1" applyFill="1" applyBorder="1" applyAlignment="1" applyProtection="1">
      <alignment horizontal="left"/>
      <protection locked="0"/>
    </xf>
    <xf numFmtId="1" fontId="16" fillId="0" borderId="5" xfId="0" applyNumberFormat="1" applyFont="1" applyBorder="1" applyAlignment="1" applyProtection="1">
      <alignment horizontal="right"/>
    </xf>
    <xf numFmtId="1" fontId="16" fillId="0" borderId="9" xfId="0" applyNumberFormat="1" applyFont="1" applyBorder="1" applyAlignment="1" applyProtection="1">
      <alignment horizontal="right"/>
    </xf>
    <xf numFmtId="14" fontId="7" fillId="4" borderId="14" xfId="0" applyNumberFormat="1" applyFont="1" applyFill="1" applyBorder="1" applyAlignment="1" applyProtection="1">
      <alignment horizontal="left"/>
      <protection locked="0"/>
    </xf>
    <xf numFmtId="14" fontId="7" fillId="4" borderId="3" xfId="0" applyNumberFormat="1" applyFont="1" applyFill="1" applyBorder="1" applyAlignment="1" applyProtection="1">
      <alignment horizontal="left"/>
      <protection locked="0"/>
    </xf>
    <xf numFmtId="14" fontId="7" fillId="4" borderId="4" xfId="0" applyNumberFormat="1" applyFont="1" applyFill="1" applyBorder="1" applyAlignment="1" applyProtection="1">
      <alignment horizontal="left"/>
      <protection locked="0"/>
    </xf>
    <xf numFmtId="1" fontId="16" fillId="0" borderId="8" xfId="0" applyNumberFormat="1" applyFont="1" applyBorder="1" applyAlignment="1" applyProtection="1">
      <alignment horizontal="right"/>
    </xf>
    <xf numFmtId="1" fontId="16" fillId="0" borderId="0" xfId="0" applyNumberFormat="1" applyFont="1" applyBorder="1" applyAlignment="1" applyProtection="1">
      <alignment horizontal="right"/>
    </xf>
    <xf numFmtId="0" fontId="7" fillId="4" borderId="6" xfId="0" applyNumberFormat="1" applyFont="1" applyFill="1" applyBorder="1" applyAlignment="1" applyProtection="1">
      <alignment horizontal="left"/>
      <protection locked="0"/>
    </xf>
    <xf numFmtId="0" fontId="7" fillId="4" borderId="1" xfId="0" applyNumberFormat="1" applyFont="1" applyFill="1" applyBorder="1" applyAlignment="1" applyProtection="1">
      <alignment horizontal="left"/>
      <protection locked="0"/>
    </xf>
    <xf numFmtId="0" fontId="7" fillId="4" borderId="15" xfId="0" applyNumberFormat="1" applyFont="1" applyFill="1" applyBorder="1" applyAlignment="1" applyProtection="1">
      <alignment horizontal="left"/>
      <protection locked="0"/>
    </xf>
    <xf numFmtId="1" fontId="8" fillId="0" borderId="5" xfId="0" applyNumberFormat="1" applyFont="1" applyBorder="1" applyAlignment="1" applyProtection="1">
      <alignment horizontal="right"/>
    </xf>
    <xf numFmtId="1" fontId="8" fillId="0" borderId="9" xfId="0" applyNumberFormat="1" applyFont="1" applyBorder="1" applyAlignment="1" applyProtection="1">
      <alignment horizontal="right"/>
    </xf>
    <xf numFmtId="1" fontId="8" fillId="0" borderId="0" xfId="0" applyNumberFormat="1" applyFont="1" applyAlignment="1" applyProtection="1">
      <alignment horizontal="left"/>
    </xf>
    <xf numFmtId="1" fontId="8" fillId="0" borderId="14" xfId="0" applyNumberFormat="1" applyFont="1" applyBorder="1" applyAlignment="1" applyProtection="1">
      <alignment horizontal="right"/>
    </xf>
    <xf numFmtId="1" fontId="8" fillId="0" borderId="3" xfId="0" applyNumberFormat="1" applyFont="1" applyBorder="1" applyAlignment="1" applyProtection="1">
      <alignment horizontal="right"/>
    </xf>
    <xf numFmtId="1" fontId="8" fillId="0" borderId="22" xfId="0" applyNumberFormat="1" applyFont="1" applyFill="1" applyBorder="1" applyAlignment="1" applyProtection="1">
      <alignment horizontal="right"/>
    </xf>
    <xf numFmtId="1" fontId="8" fillId="0" borderId="18" xfId="0" applyNumberFormat="1" applyFont="1" applyFill="1" applyBorder="1" applyAlignment="1" applyProtection="1">
      <alignment horizontal="right"/>
    </xf>
    <xf numFmtId="1" fontId="8" fillId="0" borderId="19" xfId="0" applyNumberFormat="1" applyFont="1" applyFill="1" applyBorder="1" applyAlignment="1" applyProtection="1">
      <alignment horizontal="right" wrapText="1"/>
    </xf>
    <xf numFmtId="1" fontId="8" fillId="0" borderId="20" xfId="0" applyNumberFormat="1" applyFont="1" applyFill="1" applyBorder="1" applyAlignment="1" applyProtection="1">
      <alignment horizontal="right" wrapText="1"/>
    </xf>
    <xf numFmtId="1" fontId="8" fillId="0" borderId="22" xfId="0" applyNumberFormat="1" applyFont="1" applyFill="1" applyBorder="1" applyAlignment="1" applyProtection="1">
      <alignment horizontal="right" wrapText="1"/>
    </xf>
    <xf numFmtId="1" fontId="8" fillId="0" borderId="18" xfId="0" applyNumberFormat="1" applyFont="1" applyFill="1" applyBorder="1" applyAlignment="1" applyProtection="1">
      <alignment horizontal="right" wrapText="1"/>
    </xf>
    <xf numFmtId="10" fontId="8" fillId="0" borderId="24" xfId="1" applyNumberFormat="1" applyFont="1" applyFill="1" applyBorder="1" applyAlignment="1" applyProtection="1">
      <alignment horizontal="center" vertical="center"/>
    </xf>
    <xf numFmtId="10" fontId="8" fillId="0" borderId="25" xfId="1" applyNumberFormat="1" applyFont="1" applyFill="1" applyBorder="1" applyAlignment="1" applyProtection="1">
      <alignment horizontal="center" vertical="center"/>
    </xf>
    <xf numFmtId="1" fontId="8" fillId="0" borderId="6" xfId="0" applyNumberFormat="1" applyFont="1" applyBorder="1" applyAlignment="1" applyProtection="1">
      <alignment horizontal="right"/>
    </xf>
    <xf numFmtId="1" fontId="8" fillId="0" borderId="1" xfId="0" applyNumberFormat="1" applyFont="1" applyBorder="1" applyAlignment="1" applyProtection="1">
      <alignment horizontal="right"/>
    </xf>
    <xf numFmtId="1" fontId="8" fillId="0" borderId="15" xfId="0" applyNumberFormat="1" applyFont="1" applyBorder="1" applyAlignment="1" applyProtection="1">
      <alignment horizontal="right"/>
    </xf>
  </cellXfs>
  <cellStyles count="5">
    <cellStyle name="Currency" xfId="3" builtinId="4"/>
    <cellStyle name="Normal" xfId="0" builtinId="0"/>
    <cellStyle name="Normal 2" xfId="4"/>
    <cellStyle name="Normal_Budget worksheet template with prevoius year collumn to share" xfId="2"/>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FFFFFF"/>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B1:B9"/>
  <sheetViews>
    <sheetView tabSelected="1" zoomScale="70" zoomScaleNormal="70" workbookViewId="0">
      <selection activeCell="L6" sqref="L6"/>
    </sheetView>
  </sheetViews>
  <sheetFormatPr defaultRowHeight="12.75"/>
  <cols>
    <col min="2" max="2" width="124.28515625" customWidth="1"/>
  </cols>
  <sheetData>
    <row r="1" spans="2:2" s="43" customFormat="1" ht="13.5" thickBot="1"/>
    <row r="2" spans="2:2" s="43" customFormat="1" ht="48" customHeight="1">
      <c r="B2" s="46" t="s">
        <v>77</v>
      </c>
    </row>
    <row r="3" spans="2:2" s="43" customFormat="1" ht="73.5" customHeight="1">
      <c r="B3" s="62" t="s">
        <v>82</v>
      </c>
    </row>
    <row r="4" spans="2:2" s="43" customFormat="1" ht="73.5" customHeight="1">
      <c r="B4" s="63" t="s">
        <v>74</v>
      </c>
    </row>
    <row r="5" spans="2:2" s="43" customFormat="1" ht="138.75" customHeight="1">
      <c r="B5" s="44" t="s">
        <v>81</v>
      </c>
    </row>
    <row r="6" spans="2:2" s="43" customFormat="1" ht="56.25" customHeight="1">
      <c r="B6" s="44" t="s">
        <v>75</v>
      </c>
    </row>
    <row r="7" spans="2:2" s="43" customFormat="1" ht="71.25" customHeight="1">
      <c r="B7" s="44" t="s">
        <v>76</v>
      </c>
    </row>
    <row r="8" spans="2:2" s="43" customFormat="1" ht="52.5" customHeight="1" thickBot="1">
      <c r="B8" s="45" t="s">
        <v>35</v>
      </c>
    </row>
    <row r="9" spans="2:2" s="43" customFormat="1" ht="114.75" customHeight="1"/>
  </sheetData>
  <sheetProtection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J89"/>
  <sheetViews>
    <sheetView zoomScaleNormal="100" workbookViewId="0">
      <selection activeCell="N32" sqref="N32"/>
    </sheetView>
  </sheetViews>
  <sheetFormatPr defaultRowHeight="15.75"/>
  <cols>
    <col min="1" max="1" width="34.7109375" style="17" bestFit="1" customWidth="1"/>
    <col min="2" max="2" width="12" style="17" customWidth="1"/>
    <col min="3" max="3" width="11.140625" style="17" bestFit="1" customWidth="1"/>
    <col min="4" max="4" width="10.5703125" style="17" customWidth="1"/>
    <col min="5" max="5" width="11" style="17" customWidth="1"/>
    <col min="6" max="6" width="10.85546875" style="18" customWidth="1"/>
    <col min="7" max="7" width="11.140625" style="17" customWidth="1"/>
    <col min="8" max="8" width="10.28515625" style="17" customWidth="1"/>
    <col min="9" max="9" width="11.7109375" style="17" customWidth="1"/>
    <col min="10" max="10" width="15.28515625" style="17" customWidth="1"/>
    <col min="11" max="16384" width="9.140625" style="4"/>
  </cols>
  <sheetData>
    <row r="1" spans="1:10" ht="18" thickBot="1">
      <c r="A1" s="1"/>
      <c r="B1" s="2" t="s">
        <v>15</v>
      </c>
      <c r="C1" s="1"/>
      <c r="D1" s="1"/>
      <c r="E1" s="1"/>
      <c r="F1" s="3"/>
      <c r="G1" s="1"/>
      <c r="H1" s="1"/>
      <c r="I1" s="1"/>
      <c r="J1" s="1"/>
    </row>
    <row r="2" spans="1:10" ht="18.75" customHeight="1" thickBot="1">
      <c r="A2" s="5"/>
      <c r="B2" s="1"/>
      <c r="C2" s="1"/>
      <c r="D2" s="5"/>
      <c r="E2" s="5"/>
      <c r="F2" s="6"/>
      <c r="G2" s="7"/>
      <c r="H2" s="87" t="s">
        <v>26</v>
      </c>
      <c r="I2" s="88"/>
      <c r="J2" s="89"/>
    </row>
    <row r="3" spans="1:10" ht="16.5" thickBot="1">
      <c r="A3" s="8" t="s">
        <v>16</v>
      </c>
      <c r="B3" s="90" t="s">
        <v>80</v>
      </c>
      <c r="C3" s="91"/>
      <c r="D3" s="91"/>
      <c r="E3" s="91"/>
      <c r="F3" s="92"/>
      <c r="G3" s="29"/>
      <c r="H3" s="93" t="s">
        <v>32</v>
      </c>
      <c r="I3" s="94"/>
      <c r="J3" s="95"/>
    </row>
    <row r="4" spans="1:10" ht="16.5" thickBot="1">
      <c r="A4" s="8" t="s">
        <v>17</v>
      </c>
      <c r="B4" s="96" t="s">
        <v>78</v>
      </c>
      <c r="C4" s="97"/>
      <c r="D4" s="97"/>
      <c r="E4" s="97"/>
      <c r="F4" s="98"/>
      <c r="G4" s="29"/>
      <c r="H4" s="99" t="s">
        <v>34</v>
      </c>
      <c r="I4" s="100"/>
      <c r="J4" s="40">
        <f>B15</f>
        <v>105</v>
      </c>
    </row>
    <row r="5" spans="1:10" ht="16.5" thickBot="1">
      <c r="A5" s="8" t="s">
        <v>18</v>
      </c>
      <c r="B5" s="101">
        <v>41651</v>
      </c>
      <c r="C5" s="102"/>
      <c r="D5" s="102"/>
      <c r="E5" s="102"/>
      <c r="F5" s="103"/>
      <c r="G5" s="30"/>
      <c r="H5" s="104" t="s">
        <v>67</v>
      </c>
      <c r="I5" s="105"/>
      <c r="J5" s="41">
        <f>J48</f>
        <v>38.732636249999999</v>
      </c>
    </row>
    <row r="6" spans="1:10" ht="16.5" thickBot="1">
      <c r="A6" s="8" t="s">
        <v>0</v>
      </c>
      <c r="B6" s="106" t="s">
        <v>79</v>
      </c>
      <c r="C6" s="107"/>
      <c r="D6" s="107"/>
      <c r="E6" s="107"/>
      <c r="F6" s="108"/>
      <c r="G6" s="29"/>
      <c r="H6" s="104" t="s">
        <v>33</v>
      </c>
      <c r="I6" s="105"/>
      <c r="J6" s="42">
        <f>D47+J51</f>
        <v>1549.3054499999998</v>
      </c>
    </row>
    <row r="7" spans="1:10" ht="18.75" customHeight="1" thickBot="1">
      <c r="A7" s="8"/>
      <c r="B7" s="9"/>
      <c r="C7" s="5"/>
      <c r="D7" s="5"/>
      <c r="E7" s="5"/>
      <c r="F7" s="6"/>
      <c r="G7" s="5"/>
      <c r="H7" s="109" t="s">
        <v>24</v>
      </c>
      <c r="I7" s="110"/>
      <c r="J7" s="36">
        <f>SUM(J4:J6)</f>
        <v>1693.0380862499999</v>
      </c>
    </row>
    <row r="8" spans="1:10" ht="16.5" thickBot="1">
      <c r="A8" s="8" t="s">
        <v>29</v>
      </c>
      <c r="B8" s="64">
        <v>47.5</v>
      </c>
      <c r="C8" s="9" t="s">
        <v>19</v>
      </c>
      <c r="D8" s="5"/>
      <c r="E8" s="5"/>
      <c r="F8" s="6"/>
      <c r="G8" s="5"/>
      <c r="H8" s="85" t="s">
        <v>25</v>
      </c>
      <c r="I8" s="86"/>
      <c r="J8" s="36">
        <f>F47</f>
        <v>3111.25</v>
      </c>
    </row>
    <row r="9" spans="1:10" ht="16.5" thickBot="1">
      <c r="A9" s="8" t="s">
        <v>21</v>
      </c>
      <c r="B9" s="65">
        <v>0.45</v>
      </c>
      <c r="C9" s="9"/>
      <c r="D9" s="5"/>
      <c r="E9" s="5"/>
      <c r="F9" s="6"/>
      <c r="G9" s="5"/>
      <c r="H9" s="85" t="s">
        <v>36</v>
      </c>
      <c r="I9" s="86"/>
      <c r="J9" s="36">
        <f>J50</f>
        <v>388.90625</v>
      </c>
    </row>
    <row r="10" spans="1:10" ht="16.5" thickBot="1">
      <c r="A10" s="8" t="s">
        <v>45</v>
      </c>
      <c r="B10" s="55">
        <f>(1*B9)/((1*(1+B9)))</f>
        <v>0.31034482758620691</v>
      </c>
      <c r="C10" s="9"/>
      <c r="D10" s="83" t="s">
        <v>54</v>
      </c>
      <c r="E10" s="84"/>
      <c r="F10" s="60">
        <f>E47</f>
        <v>65.5</v>
      </c>
      <c r="G10" s="5"/>
      <c r="H10" s="85" t="s">
        <v>23</v>
      </c>
      <c r="I10" s="86"/>
      <c r="J10" s="39">
        <f>I47</f>
        <v>1075</v>
      </c>
    </row>
    <row r="11" spans="1:10" ht="16.5" thickBot="1">
      <c r="A11" s="8" t="s">
        <v>11</v>
      </c>
      <c r="B11" s="66">
        <v>6.7500000000000004E-2</v>
      </c>
      <c r="C11" s="9"/>
      <c r="D11" s="114" t="s">
        <v>55</v>
      </c>
      <c r="E11" s="115"/>
      <c r="F11" s="61">
        <f>E50</f>
        <v>8.1875</v>
      </c>
      <c r="G11" s="5"/>
      <c r="H11" s="85" t="s">
        <v>31</v>
      </c>
      <c r="I11" s="86"/>
      <c r="J11" s="36">
        <f>J52</f>
        <v>6268.1943362499997</v>
      </c>
    </row>
    <row r="12" spans="1:10" ht="16.5" thickBot="1">
      <c r="A12" s="8" t="s">
        <v>70</v>
      </c>
      <c r="B12" s="6"/>
      <c r="C12" s="9"/>
      <c r="D12" s="5"/>
      <c r="E12" s="5"/>
      <c r="F12" s="5"/>
      <c r="G12" s="5"/>
      <c r="H12" s="85" t="s">
        <v>46</v>
      </c>
      <c r="I12" s="86"/>
      <c r="J12" s="38">
        <f>J53</f>
        <v>2820.6874513124999</v>
      </c>
    </row>
    <row r="13" spans="1:10" ht="16.5" thickBot="1">
      <c r="A13" s="8" t="s">
        <v>71</v>
      </c>
      <c r="B13" s="67">
        <v>500000</v>
      </c>
      <c r="C13" s="9"/>
      <c r="D13" s="116" t="s">
        <v>69</v>
      </c>
      <c r="E13" s="117"/>
      <c r="F13" s="120">
        <f>B14/B13*1</f>
        <v>2.5000000000000001E-2</v>
      </c>
      <c r="G13" s="5"/>
      <c r="H13" s="122" t="s">
        <v>40</v>
      </c>
      <c r="I13" s="123"/>
      <c r="J13" s="38">
        <f>J54</f>
        <v>9088.8817875624991</v>
      </c>
    </row>
    <row r="14" spans="1:10" ht="16.5" thickBot="1">
      <c r="A14" s="8" t="s">
        <v>72</v>
      </c>
      <c r="B14" s="67">
        <v>12500</v>
      </c>
      <c r="C14" s="9"/>
      <c r="D14" s="118"/>
      <c r="E14" s="119"/>
      <c r="F14" s="121"/>
      <c r="G14" s="5"/>
      <c r="H14" s="122" t="s">
        <v>30</v>
      </c>
      <c r="I14" s="124"/>
      <c r="J14" s="70"/>
    </row>
    <row r="15" spans="1:10" ht="16.5" thickBot="1">
      <c r="A15" s="8" t="s">
        <v>73</v>
      </c>
      <c r="B15" s="68">
        <v>105</v>
      </c>
      <c r="C15" s="6"/>
      <c r="D15" s="6"/>
      <c r="E15" s="6"/>
      <c r="F15" s="6"/>
      <c r="G15" s="5"/>
      <c r="H15" s="5"/>
      <c r="I15" s="5"/>
      <c r="J15" s="5"/>
    </row>
    <row r="16" spans="1:10" ht="30.75" customHeight="1" thickBot="1">
      <c r="A16" s="37" t="s">
        <v>28</v>
      </c>
      <c r="B16" s="69">
        <v>1</v>
      </c>
      <c r="C16" s="9"/>
      <c r="D16" s="5"/>
      <c r="E16" s="5"/>
      <c r="F16" s="6"/>
      <c r="G16" s="6"/>
      <c r="H16" s="5"/>
      <c r="I16" s="5"/>
      <c r="J16" s="5"/>
    </row>
    <row r="17" spans="1:10" ht="20.25" customHeight="1" thickBot="1">
      <c r="A17" s="8"/>
      <c r="B17" s="58"/>
      <c r="C17" s="9"/>
      <c r="D17" s="5"/>
      <c r="E17" s="5"/>
      <c r="F17" s="6"/>
      <c r="G17" s="5"/>
      <c r="H17" s="5"/>
      <c r="I17" s="5"/>
      <c r="J17" s="5"/>
    </row>
    <row r="18" spans="1:10" s="10" customFormat="1" ht="16.5" thickBot="1">
      <c r="A18" s="47" t="s">
        <v>27</v>
      </c>
      <c r="B18" s="48" t="s">
        <v>1</v>
      </c>
      <c r="C18" s="48" t="s">
        <v>2</v>
      </c>
      <c r="D18" s="22" t="s">
        <v>3</v>
      </c>
      <c r="E18" s="48" t="s">
        <v>4</v>
      </c>
      <c r="F18" s="23" t="s">
        <v>5</v>
      </c>
      <c r="G18" s="48" t="s">
        <v>6</v>
      </c>
      <c r="H18" s="48" t="s">
        <v>7</v>
      </c>
      <c r="I18" s="22" t="s">
        <v>8</v>
      </c>
      <c r="J18" s="22" t="s">
        <v>9</v>
      </c>
    </row>
    <row r="19" spans="1:10">
      <c r="A19" s="71" t="s">
        <v>66</v>
      </c>
      <c r="B19" s="72">
        <v>1</v>
      </c>
      <c r="C19" s="73">
        <v>35</v>
      </c>
      <c r="D19" s="31">
        <f t="shared" ref="D19:D40" si="0">B19*C19</f>
        <v>35</v>
      </c>
      <c r="E19" s="81">
        <v>2</v>
      </c>
      <c r="F19" s="31">
        <f t="shared" ref="F19:F40" si="1">E19*$B$8</f>
        <v>95</v>
      </c>
      <c r="G19" s="72"/>
      <c r="H19" s="73"/>
      <c r="I19" s="34">
        <f t="shared" ref="I19:I40" si="2">(G19*H19)</f>
        <v>0</v>
      </c>
      <c r="J19" s="31">
        <f t="shared" ref="J19:J37" si="3">SUM(D19+F19+I19)</f>
        <v>130</v>
      </c>
    </row>
    <row r="20" spans="1:10">
      <c r="A20" s="71" t="s">
        <v>38</v>
      </c>
      <c r="B20" s="72"/>
      <c r="C20" s="73"/>
      <c r="D20" s="31">
        <f>B20*C20</f>
        <v>0</v>
      </c>
      <c r="E20" s="81"/>
      <c r="F20" s="31">
        <f t="shared" si="1"/>
        <v>0</v>
      </c>
      <c r="G20" s="72">
        <v>1</v>
      </c>
      <c r="H20" s="73">
        <v>175</v>
      </c>
      <c r="I20" s="34">
        <f t="shared" si="2"/>
        <v>175</v>
      </c>
      <c r="J20" s="31">
        <f t="shared" si="3"/>
        <v>175</v>
      </c>
    </row>
    <row r="21" spans="1:10">
      <c r="A21" s="71" t="s">
        <v>13</v>
      </c>
      <c r="B21" s="72"/>
      <c r="C21" s="73"/>
      <c r="D21" s="31">
        <f t="shared" si="0"/>
        <v>0</v>
      </c>
      <c r="E21" s="81"/>
      <c r="F21" s="31">
        <f t="shared" si="1"/>
        <v>0</v>
      </c>
      <c r="G21" s="72"/>
      <c r="H21" s="73"/>
      <c r="I21" s="34">
        <f t="shared" si="2"/>
        <v>0</v>
      </c>
      <c r="J21" s="31">
        <f t="shared" si="3"/>
        <v>0</v>
      </c>
    </row>
    <row r="22" spans="1:10">
      <c r="A22" s="71" t="s">
        <v>14</v>
      </c>
      <c r="B22" s="72"/>
      <c r="C22" s="73"/>
      <c r="D22" s="31">
        <f t="shared" si="0"/>
        <v>0</v>
      </c>
      <c r="E22" s="81"/>
      <c r="F22" s="31">
        <f t="shared" si="1"/>
        <v>0</v>
      </c>
      <c r="G22" s="72"/>
      <c r="H22" s="73"/>
      <c r="I22" s="34">
        <f t="shared" si="2"/>
        <v>0</v>
      </c>
      <c r="J22" s="31">
        <f t="shared" si="3"/>
        <v>0</v>
      </c>
    </row>
    <row r="23" spans="1:10">
      <c r="A23" s="71" t="s">
        <v>37</v>
      </c>
      <c r="B23" s="72"/>
      <c r="C23" s="73"/>
      <c r="D23" s="31">
        <f t="shared" si="0"/>
        <v>0</v>
      </c>
      <c r="E23" s="81">
        <v>4</v>
      </c>
      <c r="F23" s="31">
        <f t="shared" si="1"/>
        <v>190</v>
      </c>
      <c r="G23" s="72"/>
      <c r="H23" s="73"/>
      <c r="I23" s="34">
        <f t="shared" si="2"/>
        <v>0</v>
      </c>
      <c r="J23" s="31">
        <f t="shared" si="3"/>
        <v>190</v>
      </c>
    </row>
    <row r="24" spans="1:10">
      <c r="A24" s="71" t="s">
        <v>68</v>
      </c>
      <c r="B24" s="72"/>
      <c r="C24" s="73"/>
      <c r="D24" s="31">
        <f t="shared" si="0"/>
        <v>0</v>
      </c>
      <c r="E24" s="81"/>
      <c r="F24" s="31">
        <f t="shared" si="1"/>
        <v>0</v>
      </c>
      <c r="G24" s="75"/>
      <c r="H24" s="73"/>
      <c r="I24" s="31">
        <f t="shared" si="2"/>
        <v>0</v>
      </c>
      <c r="J24" s="31">
        <f t="shared" ref="J24" si="4">SUM(D24+F24+I24)</f>
        <v>0</v>
      </c>
    </row>
    <row r="25" spans="1:10">
      <c r="A25" s="71" t="s">
        <v>39</v>
      </c>
      <c r="B25" s="72">
        <v>24</v>
      </c>
      <c r="C25" s="73">
        <v>1.2</v>
      </c>
      <c r="D25" s="31">
        <f t="shared" si="0"/>
        <v>28.799999999999997</v>
      </c>
      <c r="E25" s="81">
        <v>1</v>
      </c>
      <c r="F25" s="31">
        <f t="shared" si="1"/>
        <v>47.5</v>
      </c>
      <c r="G25" s="72">
        <v>1</v>
      </c>
      <c r="H25" s="73">
        <v>350</v>
      </c>
      <c r="I25" s="34">
        <f t="shared" si="2"/>
        <v>350</v>
      </c>
      <c r="J25" s="31">
        <f t="shared" si="3"/>
        <v>426.3</v>
      </c>
    </row>
    <row r="26" spans="1:10">
      <c r="A26" s="71" t="s">
        <v>65</v>
      </c>
      <c r="B26" s="72"/>
      <c r="C26" s="73"/>
      <c r="D26" s="31">
        <f t="shared" si="0"/>
        <v>0</v>
      </c>
      <c r="E26" s="81"/>
      <c r="F26" s="31">
        <f t="shared" si="1"/>
        <v>0</v>
      </c>
      <c r="G26" s="72"/>
      <c r="H26" s="73"/>
      <c r="I26" s="34">
        <f t="shared" si="2"/>
        <v>0</v>
      </c>
      <c r="J26" s="31">
        <f t="shared" si="3"/>
        <v>0</v>
      </c>
    </row>
    <row r="27" spans="1:10">
      <c r="A27" s="74" t="s">
        <v>48</v>
      </c>
      <c r="B27" s="72"/>
      <c r="C27" s="73"/>
      <c r="D27" s="31">
        <f t="shared" si="0"/>
        <v>0</v>
      </c>
      <c r="E27" s="81">
        <v>2</v>
      </c>
      <c r="F27" s="31">
        <f t="shared" si="1"/>
        <v>95</v>
      </c>
      <c r="G27" s="75"/>
      <c r="H27" s="73"/>
      <c r="I27" s="31">
        <f t="shared" si="2"/>
        <v>0</v>
      </c>
      <c r="J27" s="31">
        <f t="shared" si="3"/>
        <v>95</v>
      </c>
    </row>
    <row r="28" spans="1:10">
      <c r="A28" s="74" t="s">
        <v>49</v>
      </c>
      <c r="B28" s="72">
        <v>2</v>
      </c>
      <c r="C28" s="73">
        <v>40</v>
      </c>
      <c r="D28" s="31">
        <f t="shared" si="0"/>
        <v>80</v>
      </c>
      <c r="E28" s="81">
        <v>16</v>
      </c>
      <c r="F28" s="31">
        <f t="shared" si="1"/>
        <v>760</v>
      </c>
      <c r="G28" s="75"/>
      <c r="H28" s="73"/>
      <c r="I28" s="31">
        <f t="shared" si="2"/>
        <v>0</v>
      </c>
      <c r="J28" s="31">
        <f t="shared" si="3"/>
        <v>840</v>
      </c>
    </row>
    <row r="29" spans="1:10">
      <c r="A29" s="74" t="s">
        <v>58</v>
      </c>
      <c r="B29" s="72">
        <v>10</v>
      </c>
      <c r="C29" s="73">
        <v>1.4</v>
      </c>
      <c r="D29" s="31">
        <f t="shared" si="0"/>
        <v>14</v>
      </c>
      <c r="E29" s="81">
        <v>1</v>
      </c>
      <c r="F29" s="31">
        <f t="shared" si="1"/>
        <v>47.5</v>
      </c>
      <c r="G29" s="75"/>
      <c r="H29" s="73"/>
      <c r="I29" s="31">
        <f t="shared" si="2"/>
        <v>0</v>
      </c>
      <c r="J29" s="31">
        <f t="shared" si="3"/>
        <v>61.5</v>
      </c>
    </row>
    <row r="30" spans="1:10">
      <c r="A30" s="74" t="s">
        <v>57</v>
      </c>
      <c r="B30" s="72">
        <v>10</v>
      </c>
      <c r="C30" s="73">
        <v>0.85</v>
      </c>
      <c r="D30" s="31">
        <f t="shared" si="0"/>
        <v>8.5</v>
      </c>
      <c r="E30" s="81">
        <v>2</v>
      </c>
      <c r="F30" s="31">
        <f t="shared" si="1"/>
        <v>95</v>
      </c>
      <c r="G30" s="75"/>
      <c r="H30" s="73"/>
      <c r="I30" s="31">
        <f t="shared" si="2"/>
        <v>0</v>
      </c>
      <c r="J30" s="31">
        <f t="shared" si="3"/>
        <v>103.5</v>
      </c>
    </row>
    <row r="31" spans="1:10">
      <c r="A31" s="74" t="s">
        <v>59</v>
      </c>
      <c r="B31" s="75">
        <v>16</v>
      </c>
      <c r="C31" s="73">
        <v>1.85</v>
      </c>
      <c r="D31" s="31">
        <f t="shared" si="0"/>
        <v>29.6</v>
      </c>
      <c r="E31" s="81">
        <v>1.25</v>
      </c>
      <c r="F31" s="31">
        <f t="shared" si="1"/>
        <v>59.375</v>
      </c>
      <c r="G31" s="75"/>
      <c r="H31" s="73"/>
      <c r="I31" s="31">
        <f t="shared" si="2"/>
        <v>0</v>
      </c>
      <c r="J31" s="31">
        <f t="shared" ref="J31" si="5">SUM(D31+F31+I31)</f>
        <v>88.974999999999994</v>
      </c>
    </row>
    <row r="32" spans="1:10">
      <c r="A32" s="74" t="s">
        <v>50</v>
      </c>
      <c r="B32" s="72">
        <v>200</v>
      </c>
      <c r="C32" s="73">
        <v>0.85</v>
      </c>
      <c r="D32" s="31">
        <f t="shared" si="0"/>
        <v>170</v>
      </c>
      <c r="E32" s="81">
        <v>5</v>
      </c>
      <c r="F32" s="31">
        <f t="shared" si="1"/>
        <v>237.5</v>
      </c>
      <c r="G32" s="75"/>
      <c r="H32" s="73"/>
      <c r="I32" s="31">
        <f t="shared" si="2"/>
        <v>0</v>
      </c>
      <c r="J32" s="31">
        <f t="shared" si="3"/>
        <v>407.5</v>
      </c>
    </row>
    <row r="33" spans="1:10">
      <c r="A33" s="74" t="s">
        <v>61</v>
      </c>
      <c r="B33" s="75">
        <v>8</v>
      </c>
      <c r="C33" s="73">
        <v>1.65</v>
      </c>
      <c r="D33" s="31">
        <f t="shared" si="0"/>
        <v>13.2</v>
      </c>
      <c r="E33" s="81">
        <v>0.5</v>
      </c>
      <c r="F33" s="31">
        <f t="shared" si="1"/>
        <v>23.75</v>
      </c>
      <c r="G33" s="75"/>
      <c r="H33" s="73"/>
      <c r="I33" s="31">
        <f t="shared" si="2"/>
        <v>0</v>
      </c>
      <c r="J33" s="31">
        <f t="shared" ref="J33" si="6">SUM(D33+F33+I33)</f>
        <v>36.950000000000003</v>
      </c>
    </row>
    <row r="34" spans="1:10">
      <c r="A34" s="74" t="s">
        <v>60</v>
      </c>
      <c r="B34" s="72">
        <v>16</v>
      </c>
      <c r="C34" s="73">
        <v>1.4</v>
      </c>
      <c r="D34" s="31">
        <f t="shared" si="0"/>
        <v>22.4</v>
      </c>
      <c r="E34" s="81">
        <v>2</v>
      </c>
      <c r="F34" s="31">
        <f t="shared" si="1"/>
        <v>95</v>
      </c>
      <c r="G34" s="75"/>
      <c r="H34" s="73"/>
      <c r="I34" s="31">
        <f t="shared" si="2"/>
        <v>0</v>
      </c>
      <c r="J34" s="31">
        <f t="shared" si="3"/>
        <v>117.4</v>
      </c>
    </row>
    <row r="35" spans="1:10">
      <c r="A35" s="74" t="s">
        <v>62</v>
      </c>
      <c r="B35" s="72">
        <v>24</v>
      </c>
      <c r="C35" s="73">
        <v>1.66</v>
      </c>
      <c r="D35" s="31">
        <f t="shared" si="0"/>
        <v>39.839999999999996</v>
      </c>
      <c r="E35" s="81">
        <v>4</v>
      </c>
      <c r="F35" s="31">
        <f t="shared" si="1"/>
        <v>190</v>
      </c>
      <c r="G35" s="75"/>
      <c r="H35" s="73"/>
      <c r="I35" s="31">
        <f t="shared" si="2"/>
        <v>0</v>
      </c>
      <c r="J35" s="31">
        <f t="shared" si="3"/>
        <v>229.84</v>
      </c>
    </row>
    <row r="36" spans="1:10">
      <c r="A36" s="74" t="s">
        <v>51</v>
      </c>
      <c r="B36" s="72">
        <v>240</v>
      </c>
      <c r="C36" s="73">
        <v>1.2</v>
      </c>
      <c r="D36" s="31">
        <f t="shared" si="0"/>
        <v>288</v>
      </c>
      <c r="E36" s="81">
        <v>3</v>
      </c>
      <c r="F36" s="31">
        <f t="shared" si="1"/>
        <v>142.5</v>
      </c>
      <c r="G36" s="75"/>
      <c r="H36" s="73"/>
      <c r="I36" s="31">
        <f t="shared" si="2"/>
        <v>0</v>
      </c>
      <c r="J36" s="31">
        <f t="shared" si="3"/>
        <v>430.5</v>
      </c>
    </row>
    <row r="37" spans="1:10">
      <c r="A37" s="74" t="s">
        <v>52</v>
      </c>
      <c r="B37" s="72">
        <v>320</v>
      </c>
      <c r="C37" s="73">
        <v>0.75</v>
      </c>
      <c r="D37" s="31">
        <f t="shared" si="0"/>
        <v>240</v>
      </c>
      <c r="E37" s="81">
        <v>3</v>
      </c>
      <c r="F37" s="31">
        <f t="shared" si="1"/>
        <v>142.5</v>
      </c>
      <c r="G37" s="75"/>
      <c r="H37" s="73"/>
      <c r="I37" s="31">
        <f t="shared" si="2"/>
        <v>0</v>
      </c>
      <c r="J37" s="31">
        <f t="shared" si="3"/>
        <v>382.5</v>
      </c>
    </row>
    <row r="38" spans="1:10">
      <c r="A38" s="74" t="s">
        <v>63</v>
      </c>
      <c r="B38" s="72">
        <v>30</v>
      </c>
      <c r="C38" s="73">
        <v>8.4</v>
      </c>
      <c r="D38" s="31">
        <f t="shared" si="0"/>
        <v>252</v>
      </c>
      <c r="E38" s="81">
        <v>12</v>
      </c>
      <c r="F38" s="31">
        <f t="shared" si="1"/>
        <v>570</v>
      </c>
      <c r="G38" s="75"/>
      <c r="H38" s="73"/>
      <c r="I38" s="31">
        <f t="shared" si="2"/>
        <v>0</v>
      </c>
      <c r="J38" s="31">
        <f t="shared" ref="J38:J40" si="7">SUM(D38+F38+I38)</f>
        <v>822</v>
      </c>
    </row>
    <row r="39" spans="1:10">
      <c r="A39" s="74" t="s">
        <v>64</v>
      </c>
      <c r="B39" s="72">
        <v>6</v>
      </c>
      <c r="C39" s="73">
        <v>11</v>
      </c>
      <c r="D39" s="31">
        <f t="shared" si="0"/>
        <v>66</v>
      </c>
      <c r="E39" s="81">
        <v>0.25</v>
      </c>
      <c r="F39" s="31">
        <f t="shared" si="1"/>
        <v>11.875</v>
      </c>
      <c r="G39" s="75"/>
      <c r="H39" s="73"/>
      <c r="I39" s="31">
        <f t="shared" si="2"/>
        <v>0</v>
      </c>
      <c r="J39" s="31">
        <f t="shared" si="7"/>
        <v>77.875</v>
      </c>
    </row>
    <row r="40" spans="1:10">
      <c r="A40" s="74" t="s">
        <v>53</v>
      </c>
      <c r="B40" s="72">
        <v>4</v>
      </c>
      <c r="C40" s="73">
        <v>38</v>
      </c>
      <c r="D40" s="31">
        <f t="shared" si="0"/>
        <v>152</v>
      </c>
      <c r="E40" s="81"/>
      <c r="F40" s="31">
        <f t="shared" si="1"/>
        <v>0</v>
      </c>
      <c r="G40" s="75">
        <v>1</v>
      </c>
      <c r="H40" s="73">
        <v>550</v>
      </c>
      <c r="I40" s="31">
        <f t="shared" si="2"/>
        <v>550</v>
      </c>
      <c r="J40" s="31">
        <f t="shared" si="7"/>
        <v>702</v>
      </c>
    </row>
    <row r="41" spans="1:10">
      <c r="A41" s="76" t="s">
        <v>56</v>
      </c>
      <c r="B41" s="72"/>
      <c r="C41" s="73"/>
      <c r="D41" s="31">
        <f t="shared" ref="D41:D46" si="8">B41*C41</f>
        <v>0</v>
      </c>
      <c r="E41" s="81">
        <v>2.5</v>
      </c>
      <c r="F41" s="31">
        <f t="shared" ref="F41:F46" si="9">E41*$B$8</f>
        <v>118.75</v>
      </c>
      <c r="G41" s="72"/>
      <c r="H41" s="73"/>
      <c r="I41" s="34">
        <f t="shared" ref="I41:I46" si="10">(G41*H41)</f>
        <v>0</v>
      </c>
      <c r="J41" s="31">
        <f t="shared" ref="J41:J47" si="11">SUM(D41+F41+I41)</f>
        <v>118.75</v>
      </c>
    </row>
    <row r="42" spans="1:10">
      <c r="A42" s="76" t="s">
        <v>20</v>
      </c>
      <c r="B42" s="72">
        <v>1</v>
      </c>
      <c r="C42" s="73">
        <v>12</v>
      </c>
      <c r="D42" s="32">
        <f t="shared" si="8"/>
        <v>12</v>
      </c>
      <c r="E42" s="81">
        <v>4</v>
      </c>
      <c r="F42" s="32">
        <f t="shared" si="9"/>
        <v>190</v>
      </c>
      <c r="G42" s="72"/>
      <c r="H42" s="73"/>
      <c r="I42" s="33">
        <f t="shared" si="10"/>
        <v>0</v>
      </c>
      <c r="J42" s="32">
        <f t="shared" si="11"/>
        <v>202</v>
      </c>
    </row>
    <row r="43" spans="1:10">
      <c r="A43" s="77"/>
      <c r="B43" s="72"/>
      <c r="C43" s="73"/>
      <c r="D43" s="31">
        <f t="shared" si="8"/>
        <v>0</v>
      </c>
      <c r="E43" s="81"/>
      <c r="F43" s="31">
        <f t="shared" si="9"/>
        <v>0</v>
      </c>
      <c r="G43" s="72"/>
      <c r="H43" s="73"/>
      <c r="I43" s="34">
        <f t="shared" si="10"/>
        <v>0</v>
      </c>
      <c r="J43" s="31">
        <f t="shared" si="11"/>
        <v>0</v>
      </c>
    </row>
    <row r="44" spans="1:10">
      <c r="A44" s="77"/>
      <c r="B44" s="72"/>
      <c r="C44" s="73"/>
      <c r="D44" s="31">
        <f t="shared" si="8"/>
        <v>0</v>
      </c>
      <c r="E44" s="81"/>
      <c r="F44" s="31">
        <f t="shared" si="9"/>
        <v>0</v>
      </c>
      <c r="G44" s="72"/>
      <c r="H44" s="73"/>
      <c r="I44" s="34">
        <f t="shared" si="10"/>
        <v>0</v>
      </c>
      <c r="J44" s="31">
        <f t="shared" si="11"/>
        <v>0</v>
      </c>
    </row>
    <row r="45" spans="1:10">
      <c r="A45" s="75"/>
      <c r="B45" s="72"/>
      <c r="C45" s="73"/>
      <c r="D45" s="31">
        <f t="shared" si="8"/>
        <v>0</v>
      </c>
      <c r="E45" s="81"/>
      <c r="F45" s="31">
        <f t="shared" si="9"/>
        <v>0</v>
      </c>
      <c r="G45" s="72"/>
      <c r="H45" s="73"/>
      <c r="I45" s="34">
        <f t="shared" si="10"/>
        <v>0</v>
      </c>
      <c r="J45" s="31">
        <f t="shared" si="11"/>
        <v>0</v>
      </c>
    </row>
    <row r="46" spans="1:10" ht="16.5" thickBot="1">
      <c r="A46" s="78"/>
      <c r="B46" s="79"/>
      <c r="C46" s="80"/>
      <c r="D46" s="35">
        <f t="shared" si="8"/>
        <v>0</v>
      </c>
      <c r="E46" s="82"/>
      <c r="F46" s="35">
        <f t="shared" si="9"/>
        <v>0</v>
      </c>
      <c r="G46" s="79"/>
      <c r="H46" s="80"/>
      <c r="I46" s="54">
        <f t="shared" si="10"/>
        <v>0</v>
      </c>
      <c r="J46" s="35">
        <f t="shared" si="11"/>
        <v>0</v>
      </c>
    </row>
    <row r="47" spans="1:10">
      <c r="A47" s="9" t="s">
        <v>10</v>
      </c>
      <c r="B47" s="5"/>
      <c r="C47" s="5"/>
      <c r="D47" s="49">
        <f>SUM(D19:D46)</f>
        <v>1451.34</v>
      </c>
      <c r="E47" s="50">
        <f>SUM(E19:E46)</f>
        <v>65.5</v>
      </c>
      <c r="F47" s="49">
        <f>SUM(F19:F46)</f>
        <v>3111.25</v>
      </c>
      <c r="G47" s="5"/>
      <c r="H47" s="5"/>
      <c r="I47" s="49">
        <f>SUM(I19:I46)</f>
        <v>1075</v>
      </c>
      <c r="J47" s="49">
        <f t="shared" si="11"/>
        <v>5637.59</v>
      </c>
    </row>
    <row r="48" spans="1:10">
      <c r="A48" s="24" t="s">
        <v>44</v>
      </c>
      <c r="B48" s="25"/>
      <c r="C48" s="25"/>
      <c r="D48" s="26"/>
      <c r="E48" s="27"/>
      <c r="F48" s="26"/>
      <c r="G48" s="25"/>
      <c r="H48" s="25"/>
      <c r="I48" s="26"/>
      <c r="J48" s="51">
        <f>(D47+J51)*(F13)</f>
        <v>38.732636249999999</v>
      </c>
    </row>
    <row r="49" spans="1:10" ht="16.5" thickBot="1">
      <c r="A49" s="24" t="s">
        <v>41</v>
      </c>
      <c r="B49" s="56"/>
      <c r="C49" s="111"/>
      <c r="D49" s="111"/>
      <c r="E49" s="111"/>
      <c r="F49" s="13"/>
      <c r="G49" s="12"/>
      <c r="H49" s="12"/>
      <c r="I49" s="12"/>
      <c r="J49" s="52">
        <f>B15</f>
        <v>105</v>
      </c>
    </row>
    <row r="50" spans="1:10" ht="16.5" thickBot="1">
      <c r="A50" s="11" t="s">
        <v>42</v>
      </c>
      <c r="B50" s="12"/>
      <c r="C50" s="112" t="s">
        <v>47</v>
      </c>
      <c r="D50" s="113"/>
      <c r="E50" s="57">
        <f>(E47/8)*B16</f>
        <v>8.1875</v>
      </c>
      <c r="F50" s="13"/>
      <c r="G50" s="12"/>
      <c r="H50" s="12"/>
      <c r="I50" s="12"/>
      <c r="J50" s="52">
        <f>E50*$B$8</f>
        <v>388.90625</v>
      </c>
    </row>
    <row r="51" spans="1:10">
      <c r="A51" s="11" t="s">
        <v>11</v>
      </c>
      <c r="B51" s="12"/>
      <c r="C51" s="12"/>
      <c r="D51" s="12"/>
      <c r="E51" s="12"/>
      <c r="F51" s="13"/>
      <c r="G51" s="12"/>
      <c r="H51" s="12"/>
      <c r="I51" s="12"/>
      <c r="J51" s="52">
        <f>D47*$B$11</f>
        <v>97.965450000000004</v>
      </c>
    </row>
    <row r="52" spans="1:10">
      <c r="A52" s="11" t="s">
        <v>12</v>
      </c>
      <c r="B52" s="12"/>
      <c r="C52" s="12"/>
      <c r="D52" s="12"/>
      <c r="E52" s="12"/>
      <c r="F52" s="13"/>
      <c r="G52" s="12"/>
      <c r="H52" s="12"/>
      <c r="I52" s="12"/>
      <c r="J52" s="52">
        <f>SUM(J47:J51)</f>
        <v>6268.1943362499997</v>
      </c>
    </row>
    <row r="53" spans="1:10" ht="16.5" thickBot="1">
      <c r="A53" s="19" t="s">
        <v>43</v>
      </c>
      <c r="B53" s="20"/>
      <c r="C53" s="20"/>
      <c r="D53" s="20"/>
      <c r="E53" s="20"/>
      <c r="F53" s="21"/>
      <c r="G53" s="20"/>
      <c r="H53" s="20"/>
      <c r="I53" s="20"/>
      <c r="J53" s="53">
        <f>J52*B9</f>
        <v>2820.6874513124999</v>
      </c>
    </row>
    <row r="54" spans="1:10" ht="21.75" customHeight="1" thickBot="1">
      <c r="A54" s="14" t="s">
        <v>22</v>
      </c>
      <c r="B54" s="5"/>
      <c r="C54" s="5"/>
      <c r="D54" s="5"/>
      <c r="E54" s="5"/>
      <c r="F54" s="6"/>
      <c r="G54" s="5"/>
      <c r="H54" s="5"/>
      <c r="I54" s="5"/>
      <c r="J54" s="59">
        <f>J52+J53</f>
        <v>9088.8817875624991</v>
      </c>
    </row>
    <row r="55" spans="1:10">
      <c r="A55" s="15"/>
      <c r="B55" s="15"/>
      <c r="C55" s="15"/>
      <c r="D55" s="15"/>
      <c r="E55" s="15"/>
      <c r="F55" s="16"/>
      <c r="G55" s="15"/>
      <c r="H55" s="15"/>
      <c r="I55" s="15"/>
      <c r="J55" s="15"/>
    </row>
    <row r="56" spans="1:10">
      <c r="A56" s="15"/>
      <c r="B56" s="15"/>
      <c r="C56" s="15"/>
      <c r="D56" s="15"/>
      <c r="E56" s="15"/>
      <c r="F56" s="16"/>
      <c r="G56" s="15"/>
      <c r="H56" s="15"/>
      <c r="I56" s="15"/>
      <c r="J56" s="15"/>
    </row>
    <row r="57" spans="1:10">
      <c r="A57" s="15"/>
      <c r="B57" s="15"/>
      <c r="C57" s="15"/>
      <c r="D57" s="15"/>
      <c r="E57" s="15"/>
      <c r="F57" s="16"/>
      <c r="G57" s="15"/>
      <c r="H57" s="15"/>
      <c r="I57" s="15"/>
      <c r="J57" s="15"/>
    </row>
    <row r="58" spans="1:10">
      <c r="A58" s="15"/>
      <c r="B58" s="15"/>
      <c r="C58" s="15"/>
      <c r="D58" s="15"/>
      <c r="E58" s="15"/>
      <c r="F58" s="16"/>
      <c r="G58" s="15"/>
      <c r="H58" s="15"/>
      <c r="I58" s="15"/>
      <c r="J58" s="15"/>
    </row>
    <row r="59" spans="1:10">
      <c r="B59" s="28"/>
      <c r="C59" s="28"/>
      <c r="D59" s="15"/>
      <c r="E59" s="15"/>
      <c r="F59" s="16"/>
      <c r="G59" s="15"/>
      <c r="H59" s="15"/>
      <c r="I59" s="15"/>
      <c r="J59" s="15"/>
    </row>
    <row r="60" spans="1:10">
      <c r="B60" s="28"/>
      <c r="C60" s="28"/>
      <c r="D60" s="15"/>
      <c r="E60" s="15"/>
      <c r="F60" s="16"/>
      <c r="G60" s="15"/>
      <c r="H60" s="15"/>
      <c r="I60" s="15"/>
      <c r="J60" s="15"/>
    </row>
    <row r="61" spans="1:10">
      <c r="B61" s="28"/>
      <c r="C61" s="28"/>
      <c r="D61" s="15"/>
      <c r="E61" s="15"/>
      <c r="F61" s="16"/>
      <c r="G61" s="15"/>
      <c r="H61" s="15"/>
      <c r="I61" s="15"/>
      <c r="J61" s="15"/>
    </row>
    <row r="62" spans="1:10">
      <c r="B62" s="28"/>
      <c r="C62" s="28"/>
      <c r="D62" s="15"/>
      <c r="E62" s="15"/>
      <c r="F62" s="16"/>
      <c r="G62" s="15"/>
      <c r="H62" s="15"/>
      <c r="I62" s="15"/>
      <c r="J62" s="15"/>
    </row>
    <row r="63" spans="1:10">
      <c r="B63" s="28"/>
      <c r="C63" s="28"/>
      <c r="D63" s="15"/>
      <c r="E63" s="15"/>
      <c r="F63" s="16"/>
      <c r="G63" s="15"/>
      <c r="H63" s="15"/>
      <c r="I63" s="15"/>
      <c r="J63" s="15"/>
    </row>
    <row r="64" spans="1:10">
      <c r="B64" s="28"/>
      <c r="C64" s="28"/>
      <c r="D64" s="15"/>
      <c r="E64" s="15"/>
      <c r="F64" s="16"/>
      <c r="G64" s="15"/>
      <c r="H64" s="15"/>
      <c r="I64" s="15"/>
      <c r="J64" s="15"/>
    </row>
    <row r="65" spans="1:10">
      <c r="A65" s="15"/>
      <c r="B65" s="15"/>
      <c r="C65" s="15"/>
      <c r="D65" s="15"/>
      <c r="E65" s="15"/>
      <c r="F65" s="16"/>
      <c r="G65" s="15"/>
      <c r="H65" s="15"/>
      <c r="I65" s="15"/>
      <c r="J65" s="15"/>
    </row>
    <row r="66" spans="1:10">
      <c r="A66" s="15"/>
      <c r="B66" s="15"/>
      <c r="C66" s="15"/>
      <c r="D66" s="15"/>
      <c r="E66" s="15"/>
      <c r="F66" s="16"/>
      <c r="G66" s="15"/>
      <c r="H66" s="15"/>
      <c r="I66" s="15"/>
      <c r="J66" s="15"/>
    </row>
    <row r="67" spans="1:10">
      <c r="A67" s="15"/>
      <c r="B67" s="15"/>
      <c r="C67" s="15"/>
      <c r="D67" s="15"/>
      <c r="E67" s="15"/>
      <c r="F67" s="16"/>
      <c r="G67" s="15"/>
      <c r="H67" s="15"/>
      <c r="I67" s="15"/>
      <c r="J67" s="15"/>
    </row>
    <row r="68" spans="1:10">
      <c r="A68" s="15"/>
      <c r="B68" s="15"/>
      <c r="C68" s="15"/>
      <c r="D68" s="15"/>
      <c r="E68" s="15"/>
      <c r="F68" s="16"/>
      <c r="G68" s="15"/>
      <c r="H68" s="15"/>
      <c r="I68" s="15"/>
      <c r="J68" s="15"/>
    </row>
    <row r="69" spans="1:10">
      <c r="A69" s="15"/>
      <c r="B69" s="15"/>
      <c r="C69" s="15"/>
      <c r="D69" s="15"/>
      <c r="E69" s="15"/>
      <c r="F69" s="16"/>
      <c r="G69" s="15"/>
      <c r="H69" s="15"/>
      <c r="I69" s="15"/>
      <c r="J69" s="15"/>
    </row>
    <row r="70" spans="1:10">
      <c r="A70" s="15"/>
      <c r="B70" s="15"/>
      <c r="C70" s="15"/>
      <c r="D70" s="15"/>
      <c r="E70" s="15"/>
      <c r="F70" s="16"/>
      <c r="G70" s="15"/>
      <c r="H70" s="15"/>
      <c r="I70" s="15"/>
      <c r="J70" s="15"/>
    </row>
    <row r="71" spans="1:10">
      <c r="A71" s="15"/>
      <c r="B71" s="15"/>
      <c r="C71" s="15"/>
      <c r="D71" s="15"/>
      <c r="E71" s="15"/>
      <c r="F71" s="16"/>
      <c r="G71" s="15"/>
      <c r="H71" s="15"/>
      <c r="I71" s="15"/>
      <c r="J71" s="15"/>
    </row>
    <row r="72" spans="1:10">
      <c r="A72" s="15"/>
      <c r="B72" s="15"/>
      <c r="C72" s="15"/>
      <c r="D72" s="15"/>
      <c r="E72" s="15"/>
      <c r="F72" s="16"/>
      <c r="G72" s="15"/>
      <c r="H72" s="15"/>
      <c r="I72" s="15"/>
      <c r="J72" s="15"/>
    </row>
    <row r="73" spans="1:10">
      <c r="A73" s="15"/>
      <c r="B73" s="15"/>
      <c r="C73" s="15"/>
      <c r="D73" s="15"/>
      <c r="E73" s="15"/>
      <c r="F73" s="16"/>
      <c r="G73" s="15"/>
      <c r="H73" s="15"/>
      <c r="I73" s="15"/>
      <c r="J73" s="15"/>
    </row>
    <row r="74" spans="1:10">
      <c r="A74" s="15"/>
      <c r="B74" s="15"/>
      <c r="C74" s="15"/>
      <c r="D74" s="15"/>
      <c r="E74" s="15"/>
      <c r="F74" s="16"/>
      <c r="G74" s="15"/>
      <c r="H74" s="15"/>
      <c r="I74" s="15"/>
      <c r="J74" s="15"/>
    </row>
    <row r="75" spans="1:10">
      <c r="A75" s="15"/>
      <c r="B75" s="15"/>
      <c r="C75" s="15"/>
      <c r="D75" s="15"/>
      <c r="E75" s="15"/>
      <c r="F75" s="16"/>
      <c r="G75" s="15"/>
      <c r="H75" s="15"/>
      <c r="I75" s="15"/>
      <c r="J75" s="15"/>
    </row>
    <row r="76" spans="1:10">
      <c r="A76" s="15"/>
      <c r="B76" s="15"/>
      <c r="C76" s="15"/>
      <c r="D76" s="15"/>
      <c r="E76" s="15"/>
      <c r="F76" s="16"/>
      <c r="G76" s="15"/>
      <c r="H76" s="15"/>
      <c r="I76" s="15"/>
      <c r="J76" s="15"/>
    </row>
    <row r="77" spans="1:10">
      <c r="A77" s="15"/>
      <c r="B77" s="15"/>
      <c r="C77" s="15"/>
      <c r="D77" s="15"/>
      <c r="E77" s="15"/>
      <c r="F77" s="16"/>
      <c r="G77" s="15"/>
      <c r="H77" s="15"/>
      <c r="I77" s="15"/>
      <c r="J77" s="15"/>
    </row>
    <row r="78" spans="1:10">
      <c r="A78" s="15"/>
      <c r="B78" s="15"/>
      <c r="C78" s="15"/>
      <c r="D78" s="15"/>
      <c r="E78" s="15"/>
      <c r="F78" s="16"/>
      <c r="G78" s="15"/>
      <c r="H78" s="15"/>
      <c r="I78" s="15"/>
      <c r="J78" s="15"/>
    </row>
    <row r="79" spans="1:10">
      <c r="A79" s="15"/>
      <c r="B79" s="15"/>
      <c r="C79" s="15"/>
      <c r="D79" s="15"/>
      <c r="E79" s="15"/>
      <c r="F79" s="16"/>
      <c r="G79" s="15"/>
      <c r="H79" s="15"/>
      <c r="I79" s="15"/>
      <c r="J79" s="15"/>
    </row>
    <row r="80" spans="1:10">
      <c r="A80" s="15"/>
      <c r="B80" s="15"/>
      <c r="C80" s="15"/>
      <c r="D80" s="15"/>
      <c r="E80" s="15"/>
      <c r="F80" s="16"/>
      <c r="G80" s="15"/>
      <c r="H80" s="15"/>
      <c r="I80" s="15"/>
      <c r="J80" s="15"/>
    </row>
    <row r="81" spans="1:10">
      <c r="A81" s="15"/>
      <c r="B81" s="15"/>
      <c r="C81" s="15"/>
      <c r="D81" s="15"/>
      <c r="E81" s="15"/>
      <c r="F81" s="16"/>
      <c r="G81" s="15"/>
      <c r="H81" s="15"/>
      <c r="I81" s="15"/>
      <c r="J81" s="15"/>
    </row>
    <row r="82" spans="1:10">
      <c r="A82" s="15"/>
      <c r="B82" s="15"/>
      <c r="C82" s="15"/>
      <c r="D82" s="15"/>
      <c r="E82" s="15"/>
      <c r="F82" s="16"/>
      <c r="G82" s="15"/>
      <c r="H82" s="15"/>
      <c r="I82" s="15"/>
      <c r="J82" s="15"/>
    </row>
    <row r="83" spans="1:10">
      <c r="A83" s="15"/>
      <c r="B83" s="15"/>
      <c r="C83" s="15"/>
      <c r="D83" s="15"/>
      <c r="E83" s="15"/>
      <c r="F83" s="16"/>
      <c r="G83" s="15"/>
      <c r="H83" s="15"/>
      <c r="I83" s="15"/>
      <c r="J83" s="15"/>
    </row>
    <row r="84" spans="1:10">
      <c r="A84" s="15"/>
      <c r="B84" s="15"/>
      <c r="C84" s="15"/>
      <c r="D84" s="15"/>
      <c r="E84" s="15"/>
      <c r="F84" s="16"/>
      <c r="G84" s="15"/>
      <c r="H84" s="15"/>
      <c r="I84" s="15"/>
      <c r="J84" s="15"/>
    </row>
    <row r="85" spans="1:10">
      <c r="A85" s="15"/>
      <c r="B85" s="15"/>
      <c r="C85" s="15"/>
      <c r="D85" s="15"/>
      <c r="E85" s="15"/>
      <c r="F85" s="16"/>
      <c r="G85" s="15"/>
      <c r="H85" s="15"/>
      <c r="I85" s="15"/>
      <c r="J85" s="15"/>
    </row>
    <row r="86" spans="1:10">
      <c r="A86" s="15"/>
      <c r="B86" s="15"/>
      <c r="C86" s="15"/>
      <c r="D86" s="15"/>
      <c r="E86" s="15"/>
      <c r="F86" s="16"/>
      <c r="G86" s="15"/>
      <c r="H86" s="15"/>
      <c r="I86" s="15"/>
      <c r="J86" s="15"/>
    </row>
    <row r="87" spans="1:10">
      <c r="A87" s="15"/>
      <c r="B87" s="15"/>
      <c r="C87" s="15"/>
      <c r="D87" s="15"/>
      <c r="E87" s="15"/>
      <c r="F87" s="16"/>
      <c r="G87" s="15"/>
      <c r="H87" s="15"/>
      <c r="I87" s="15"/>
      <c r="J87" s="15"/>
    </row>
    <row r="88" spans="1:10">
      <c r="A88" s="15"/>
      <c r="B88" s="15"/>
      <c r="C88" s="15"/>
      <c r="D88" s="15"/>
      <c r="E88" s="15"/>
      <c r="F88" s="16"/>
      <c r="G88" s="15"/>
      <c r="H88" s="15"/>
      <c r="I88" s="15"/>
      <c r="J88" s="15"/>
    </row>
    <row r="89" spans="1:10">
      <c r="A89" s="15"/>
      <c r="B89" s="15"/>
      <c r="C89" s="15"/>
      <c r="D89" s="15"/>
      <c r="E89" s="15"/>
      <c r="F89" s="16"/>
      <c r="G89" s="15"/>
      <c r="H89" s="15"/>
      <c r="I89" s="15"/>
      <c r="J89" s="15"/>
    </row>
  </sheetData>
  <sheetProtection sheet="1" objects="1" scenarios="1"/>
  <mergeCells count="23">
    <mergeCell ref="C49:E49"/>
    <mergeCell ref="C50:D50"/>
    <mergeCell ref="D11:E11"/>
    <mergeCell ref="H11:I11"/>
    <mergeCell ref="H12:I12"/>
    <mergeCell ref="D13:E14"/>
    <mergeCell ref="F13:F14"/>
    <mergeCell ref="H13:I13"/>
    <mergeCell ref="H14:I14"/>
    <mergeCell ref="D10:E10"/>
    <mergeCell ref="H10:I10"/>
    <mergeCell ref="H2:J2"/>
    <mergeCell ref="B3:F3"/>
    <mergeCell ref="H3:J3"/>
    <mergeCell ref="B4:F4"/>
    <mergeCell ref="H4:I4"/>
    <mergeCell ref="B5:F5"/>
    <mergeCell ref="H5:I5"/>
    <mergeCell ref="B6:F6"/>
    <mergeCell ref="H6:I6"/>
    <mergeCell ref="H7:I7"/>
    <mergeCell ref="H8:I8"/>
    <mergeCell ref="H9:I9"/>
  </mergeCells>
  <printOptions horizontalCentered="1" gridLines="1" gridLinesSet="0"/>
  <pageMargins left="0.5" right="0.5" top="1" bottom="1" header="0.5" footer="0.5"/>
  <pageSetup scale="70" orientation="portrait" r:id="rId1"/>
  <headerFooter alignWithMargins="0">
    <oddFooter>&amp;L&amp;"MS Sans Serif,Bold"Shawn McCadden's Estimating Template 2013 V1&amp;CPage &amp;P&amp;R&amp;"MS Sans Serif,Bold"www.shawnmccadden.com</oddFooter>
  </headerFooter>
  <legacyDrawing r:id="rId2"/>
</worksheet>
</file>

<file path=xl/worksheets/sheet3.xml><?xml version="1.0" encoding="utf-8"?>
<worksheet xmlns="http://schemas.openxmlformats.org/spreadsheetml/2006/main" xmlns:r="http://schemas.openxmlformats.org/officeDocument/2006/relationships">
  <sheetPr>
    <pageSetUpPr fitToPage="1"/>
  </sheetPr>
  <dimension ref="A1:J120"/>
  <sheetViews>
    <sheetView zoomScaleNormal="100" workbookViewId="0">
      <selection activeCell="E19" sqref="E19:E78"/>
    </sheetView>
  </sheetViews>
  <sheetFormatPr defaultRowHeight="15.75"/>
  <cols>
    <col min="1" max="1" width="34.7109375" style="17" bestFit="1" customWidth="1"/>
    <col min="2" max="2" width="12" style="17" customWidth="1"/>
    <col min="3" max="3" width="11.140625" style="17" bestFit="1" customWidth="1"/>
    <col min="4" max="4" width="10.5703125" style="17" customWidth="1"/>
    <col min="5" max="5" width="11" style="17" customWidth="1"/>
    <col min="6" max="6" width="10.85546875" style="18" customWidth="1"/>
    <col min="7" max="7" width="11.140625" style="17" customWidth="1"/>
    <col min="8" max="8" width="10.28515625" style="17" customWidth="1"/>
    <col min="9" max="9" width="11.7109375" style="17" customWidth="1"/>
    <col min="10" max="10" width="15.28515625" style="17" customWidth="1"/>
    <col min="11" max="16384" width="9.140625" style="4"/>
  </cols>
  <sheetData>
    <row r="1" spans="1:10" ht="18" thickBot="1">
      <c r="A1" s="1"/>
      <c r="B1" s="2" t="s">
        <v>15</v>
      </c>
      <c r="C1" s="1"/>
      <c r="D1" s="1"/>
      <c r="E1" s="1"/>
      <c r="F1" s="3"/>
      <c r="G1" s="1"/>
      <c r="H1" s="1"/>
      <c r="I1" s="1"/>
      <c r="J1" s="1"/>
    </row>
    <row r="2" spans="1:10" ht="18.75" customHeight="1" thickBot="1">
      <c r="A2" s="5"/>
      <c r="B2" s="1"/>
      <c r="C2" s="1"/>
      <c r="D2" s="5"/>
      <c r="E2" s="5"/>
      <c r="F2" s="6"/>
      <c r="G2" s="7"/>
      <c r="H2" s="87" t="s">
        <v>26</v>
      </c>
      <c r="I2" s="88"/>
      <c r="J2" s="89"/>
    </row>
    <row r="3" spans="1:10" ht="16.5" thickBot="1">
      <c r="A3" s="8" t="s">
        <v>16</v>
      </c>
      <c r="B3" s="90"/>
      <c r="C3" s="91"/>
      <c r="D3" s="91"/>
      <c r="E3" s="91"/>
      <c r="F3" s="92"/>
      <c r="G3" s="29"/>
      <c r="H3" s="93" t="s">
        <v>32</v>
      </c>
      <c r="I3" s="94"/>
      <c r="J3" s="95"/>
    </row>
    <row r="4" spans="1:10" ht="16.5" thickBot="1">
      <c r="A4" s="8" t="s">
        <v>17</v>
      </c>
      <c r="B4" s="96"/>
      <c r="C4" s="97"/>
      <c r="D4" s="97"/>
      <c r="E4" s="97"/>
      <c r="F4" s="98"/>
      <c r="G4" s="29"/>
      <c r="H4" s="99" t="s">
        <v>34</v>
      </c>
      <c r="I4" s="100"/>
      <c r="J4" s="40">
        <f>B15</f>
        <v>0</v>
      </c>
    </row>
    <row r="5" spans="1:10" ht="16.5" thickBot="1">
      <c r="A5" s="8" t="s">
        <v>18</v>
      </c>
      <c r="B5" s="101"/>
      <c r="C5" s="102"/>
      <c r="D5" s="102"/>
      <c r="E5" s="102"/>
      <c r="F5" s="103"/>
      <c r="G5" s="30"/>
      <c r="H5" s="104" t="s">
        <v>67</v>
      </c>
      <c r="I5" s="105"/>
      <c r="J5" s="41" t="e">
        <f>J79</f>
        <v>#DIV/0!</v>
      </c>
    </row>
    <row r="6" spans="1:10" ht="16.5" thickBot="1">
      <c r="A6" s="8" t="s">
        <v>0</v>
      </c>
      <c r="B6" s="106"/>
      <c r="C6" s="107"/>
      <c r="D6" s="107"/>
      <c r="E6" s="107"/>
      <c r="F6" s="108"/>
      <c r="G6" s="29"/>
      <c r="H6" s="104" t="s">
        <v>33</v>
      </c>
      <c r="I6" s="105"/>
      <c r="J6" s="42">
        <f>D78+J82</f>
        <v>0</v>
      </c>
    </row>
    <row r="7" spans="1:10" ht="18.75" customHeight="1" thickBot="1">
      <c r="A7" s="8"/>
      <c r="B7" s="9"/>
      <c r="C7" s="5"/>
      <c r="D7" s="5"/>
      <c r="E7" s="5"/>
      <c r="F7" s="6"/>
      <c r="G7" s="5"/>
      <c r="H7" s="109" t="s">
        <v>24</v>
      </c>
      <c r="I7" s="110"/>
      <c r="J7" s="36" t="e">
        <f>SUM(J4:J6)</f>
        <v>#DIV/0!</v>
      </c>
    </row>
    <row r="8" spans="1:10" ht="16.5" thickBot="1">
      <c r="A8" s="8" t="s">
        <v>29</v>
      </c>
      <c r="B8" s="64">
        <v>0</v>
      </c>
      <c r="C8" s="9" t="s">
        <v>19</v>
      </c>
      <c r="D8" s="5"/>
      <c r="E8" s="5"/>
      <c r="F8" s="6"/>
      <c r="G8" s="5"/>
      <c r="H8" s="85" t="s">
        <v>25</v>
      </c>
      <c r="I8" s="86"/>
      <c r="J8" s="36">
        <f>F78</f>
        <v>0</v>
      </c>
    </row>
    <row r="9" spans="1:10" ht="16.5" thickBot="1">
      <c r="A9" s="8" t="s">
        <v>21</v>
      </c>
      <c r="B9" s="65">
        <v>0</v>
      </c>
      <c r="C9" s="9"/>
      <c r="D9" s="5"/>
      <c r="E9" s="5"/>
      <c r="F9" s="6"/>
      <c r="G9" s="5"/>
      <c r="H9" s="85" t="s">
        <v>36</v>
      </c>
      <c r="I9" s="86"/>
      <c r="J9" s="36">
        <f>J81</f>
        <v>0</v>
      </c>
    </row>
    <row r="10" spans="1:10" ht="16.5" thickBot="1">
      <c r="A10" s="8" t="s">
        <v>45</v>
      </c>
      <c r="B10" s="55">
        <f>(1*B9)/((1*(1+B9)))</f>
        <v>0</v>
      </c>
      <c r="C10" s="9"/>
      <c r="D10" s="83" t="s">
        <v>54</v>
      </c>
      <c r="E10" s="84"/>
      <c r="F10" s="60">
        <f>E78</f>
        <v>0</v>
      </c>
      <c r="G10" s="5"/>
      <c r="H10" s="85" t="s">
        <v>23</v>
      </c>
      <c r="I10" s="86"/>
      <c r="J10" s="39">
        <f>I78</f>
        <v>0</v>
      </c>
    </row>
    <row r="11" spans="1:10" ht="16.5" thickBot="1">
      <c r="A11" s="8" t="s">
        <v>11</v>
      </c>
      <c r="B11" s="66">
        <v>0</v>
      </c>
      <c r="C11" s="9"/>
      <c r="D11" s="114" t="s">
        <v>55</v>
      </c>
      <c r="E11" s="115"/>
      <c r="F11" s="61">
        <f>E81</f>
        <v>0</v>
      </c>
      <c r="G11" s="5"/>
      <c r="H11" s="85" t="s">
        <v>31</v>
      </c>
      <c r="I11" s="86"/>
      <c r="J11" s="36" t="e">
        <f>J83</f>
        <v>#DIV/0!</v>
      </c>
    </row>
    <row r="12" spans="1:10" ht="16.5" thickBot="1">
      <c r="A12" s="8" t="s">
        <v>70</v>
      </c>
      <c r="B12" s="6"/>
      <c r="C12" s="9"/>
      <c r="D12" s="5"/>
      <c r="E12" s="5"/>
      <c r="F12" s="5"/>
      <c r="G12" s="5"/>
      <c r="H12" s="85" t="s">
        <v>46</v>
      </c>
      <c r="I12" s="86"/>
      <c r="J12" s="38" t="e">
        <f>J84</f>
        <v>#DIV/0!</v>
      </c>
    </row>
    <row r="13" spans="1:10" ht="16.5" thickBot="1">
      <c r="A13" s="8" t="s">
        <v>71</v>
      </c>
      <c r="B13" s="67">
        <v>0</v>
      </c>
      <c r="C13" s="9"/>
      <c r="D13" s="116" t="s">
        <v>69</v>
      </c>
      <c r="E13" s="117"/>
      <c r="F13" s="120" t="e">
        <f>B14/B13*1</f>
        <v>#DIV/0!</v>
      </c>
      <c r="G13" s="5"/>
      <c r="H13" s="122" t="s">
        <v>40</v>
      </c>
      <c r="I13" s="123"/>
      <c r="J13" s="38" t="e">
        <f>J85</f>
        <v>#DIV/0!</v>
      </c>
    </row>
    <row r="14" spans="1:10" ht="16.5" thickBot="1">
      <c r="A14" s="8" t="s">
        <v>72</v>
      </c>
      <c r="B14" s="67">
        <v>0</v>
      </c>
      <c r="C14" s="9"/>
      <c r="D14" s="118"/>
      <c r="E14" s="119"/>
      <c r="F14" s="121"/>
      <c r="G14" s="5"/>
      <c r="H14" s="122" t="s">
        <v>30</v>
      </c>
      <c r="I14" s="124"/>
      <c r="J14" s="70"/>
    </row>
    <row r="15" spans="1:10" ht="16.5" thickBot="1">
      <c r="A15" s="8" t="s">
        <v>73</v>
      </c>
      <c r="B15" s="68">
        <v>0</v>
      </c>
      <c r="C15" s="6"/>
      <c r="D15" s="6"/>
      <c r="E15" s="6"/>
      <c r="F15" s="6"/>
      <c r="G15" s="5"/>
      <c r="H15" s="5"/>
      <c r="I15" s="5"/>
      <c r="J15" s="5"/>
    </row>
    <row r="16" spans="1:10" ht="30.75" customHeight="1" thickBot="1">
      <c r="A16" s="37" t="s">
        <v>28</v>
      </c>
      <c r="B16" s="69">
        <v>0</v>
      </c>
      <c r="C16" s="9"/>
      <c r="D16" s="5"/>
      <c r="E16" s="5"/>
      <c r="F16" s="6"/>
      <c r="G16" s="6"/>
      <c r="H16" s="5"/>
      <c r="I16" s="5"/>
      <c r="J16" s="5"/>
    </row>
    <row r="17" spans="1:10" ht="20.25" customHeight="1" thickBot="1">
      <c r="A17" s="8"/>
      <c r="B17" s="58"/>
      <c r="C17" s="9"/>
      <c r="D17" s="5"/>
      <c r="E17" s="5"/>
      <c r="F17" s="6"/>
      <c r="G17" s="5"/>
      <c r="H17" s="5"/>
      <c r="I17" s="5"/>
      <c r="J17" s="5"/>
    </row>
    <row r="18" spans="1:10" s="10" customFormat="1" ht="16.5" thickBot="1">
      <c r="A18" s="47" t="s">
        <v>27</v>
      </c>
      <c r="B18" s="48" t="s">
        <v>1</v>
      </c>
      <c r="C18" s="48" t="s">
        <v>2</v>
      </c>
      <c r="D18" s="22" t="s">
        <v>3</v>
      </c>
      <c r="E18" s="48" t="s">
        <v>4</v>
      </c>
      <c r="F18" s="23" t="s">
        <v>5</v>
      </c>
      <c r="G18" s="48" t="s">
        <v>6</v>
      </c>
      <c r="H18" s="48" t="s">
        <v>7</v>
      </c>
      <c r="I18" s="22" t="s">
        <v>8</v>
      </c>
      <c r="J18" s="22" t="s">
        <v>9</v>
      </c>
    </row>
    <row r="19" spans="1:10">
      <c r="A19" s="71" t="s">
        <v>66</v>
      </c>
      <c r="B19" s="72"/>
      <c r="C19" s="73"/>
      <c r="D19" s="31">
        <f t="shared" ref="D19:D77" si="0">B19*C19</f>
        <v>0</v>
      </c>
      <c r="E19" s="81"/>
      <c r="F19" s="31">
        <f t="shared" ref="F19:F77" si="1">E19*$B$8</f>
        <v>0</v>
      </c>
      <c r="G19" s="72"/>
      <c r="H19" s="73"/>
      <c r="I19" s="34">
        <f t="shared" ref="I19:I77" si="2">(G19*H19)</f>
        <v>0</v>
      </c>
      <c r="J19" s="31">
        <f t="shared" ref="J19:J47" si="3">SUM(D19+F19+I19)</f>
        <v>0</v>
      </c>
    </row>
    <row r="20" spans="1:10">
      <c r="A20" s="71" t="s">
        <v>38</v>
      </c>
      <c r="B20" s="72"/>
      <c r="C20" s="73"/>
      <c r="D20" s="31">
        <f>B20*C20</f>
        <v>0</v>
      </c>
      <c r="E20" s="81"/>
      <c r="F20" s="31">
        <f t="shared" si="1"/>
        <v>0</v>
      </c>
      <c r="G20" s="72"/>
      <c r="H20" s="73"/>
      <c r="I20" s="34">
        <f t="shared" si="2"/>
        <v>0</v>
      </c>
      <c r="J20" s="31">
        <f t="shared" si="3"/>
        <v>0</v>
      </c>
    </row>
    <row r="21" spans="1:10">
      <c r="A21" s="71" t="s">
        <v>13</v>
      </c>
      <c r="B21" s="72"/>
      <c r="C21" s="73"/>
      <c r="D21" s="31">
        <f t="shared" si="0"/>
        <v>0</v>
      </c>
      <c r="E21" s="81"/>
      <c r="F21" s="31">
        <f t="shared" si="1"/>
        <v>0</v>
      </c>
      <c r="G21" s="72"/>
      <c r="H21" s="73"/>
      <c r="I21" s="34">
        <f t="shared" si="2"/>
        <v>0</v>
      </c>
      <c r="J21" s="31">
        <f t="shared" si="3"/>
        <v>0</v>
      </c>
    </row>
    <row r="22" spans="1:10">
      <c r="A22" s="71" t="s">
        <v>14</v>
      </c>
      <c r="B22" s="72"/>
      <c r="C22" s="73"/>
      <c r="D22" s="31">
        <f t="shared" si="0"/>
        <v>0</v>
      </c>
      <c r="E22" s="81"/>
      <c r="F22" s="31">
        <f t="shared" si="1"/>
        <v>0</v>
      </c>
      <c r="G22" s="72"/>
      <c r="H22" s="73"/>
      <c r="I22" s="34">
        <f t="shared" si="2"/>
        <v>0</v>
      </c>
      <c r="J22" s="31">
        <f t="shared" si="3"/>
        <v>0</v>
      </c>
    </row>
    <row r="23" spans="1:10">
      <c r="A23" s="71" t="s">
        <v>37</v>
      </c>
      <c r="B23" s="72"/>
      <c r="C23" s="73"/>
      <c r="D23" s="31">
        <f t="shared" si="0"/>
        <v>0</v>
      </c>
      <c r="E23" s="81"/>
      <c r="F23" s="31">
        <f t="shared" si="1"/>
        <v>0</v>
      </c>
      <c r="G23" s="72"/>
      <c r="H23" s="73"/>
      <c r="I23" s="34">
        <f t="shared" si="2"/>
        <v>0</v>
      </c>
      <c r="J23" s="31">
        <f t="shared" si="3"/>
        <v>0</v>
      </c>
    </row>
    <row r="24" spans="1:10">
      <c r="A24" s="71" t="s">
        <v>68</v>
      </c>
      <c r="B24" s="72"/>
      <c r="C24" s="73"/>
      <c r="D24" s="31">
        <f t="shared" si="0"/>
        <v>0</v>
      </c>
      <c r="E24" s="81"/>
      <c r="F24" s="31">
        <f t="shared" si="1"/>
        <v>0</v>
      </c>
      <c r="G24" s="75"/>
      <c r="H24" s="73"/>
      <c r="I24" s="31">
        <f t="shared" si="2"/>
        <v>0</v>
      </c>
      <c r="J24" s="31">
        <f t="shared" ref="J24" si="4">SUM(D24+F24+I24)</f>
        <v>0</v>
      </c>
    </row>
    <row r="25" spans="1:10">
      <c r="A25" s="71" t="s">
        <v>39</v>
      </c>
      <c r="B25" s="72"/>
      <c r="C25" s="73"/>
      <c r="D25" s="31">
        <f t="shared" si="0"/>
        <v>0</v>
      </c>
      <c r="E25" s="81"/>
      <c r="F25" s="31">
        <f t="shared" si="1"/>
        <v>0</v>
      </c>
      <c r="G25" s="72"/>
      <c r="H25" s="73"/>
      <c r="I25" s="34">
        <f t="shared" si="2"/>
        <v>0</v>
      </c>
      <c r="J25" s="31">
        <f t="shared" si="3"/>
        <v>0</v>
      </c>
    </row>
    <row r="26" spans="1:10">
      <c r="A26" s="71" t="s">
        <v>65</v>
      </c>
      <c r="B26" s="72"/>
      <c r="C26" s="73"/>
      <c r="D26" s="31">
        <f t="shared" si="0"/>
        <v>0</v>
      </c>
      <c r="E26" s="81"/>
      <c r="F26" s="31">
        <f t="shared" si="1"/>
        <v>0</v>
      </c>
      <c r="G26" s="72"/>
      <c r="H26" s="73"/>
      <c r="I26" s="34">
        <f t="shared" si="2"/>
        <v>0</v>
      </c>
      <c r="J26" s="31">
        <f t="shared" si="3"/>
        <v>0</v>
      </c>
    </row>
    <row r="27" spans="1:10">
      <c r="A27" s="74"/>
      <c r="B27" s="72"/>
      <c r="C27" s="73"/>
      <c r="D27" s="31">
        <f t="shared" si="0"/>
        <v>0</v>
      </c>
      <c r="E27" s="81"/>
      <c r="F27" s="31">
        <f t="shared" si="1"/>
        <v>0</v>
      </c>
      <c r="G27" s="75"/>
      <c r="H27" s="73"/>
      <c r="I27" s="31">
        <f t="shared" si="2"/>
        <v>0</v>
      </c>
      <c r="J27" s="31">
        <f t="shared" si="3"/>
        <v>0</v>
      </c>
    </row>
    <row r="28" spans="1:10">
      <c r="A28" s="74"/>
      <c r="B28" s="72"/>
      <c r="C28" s="73"/>
      <c r="D28" s="31">
        <f t="shared" si="0"/>
        <v>0</v>
      </c>
      <c r="E28" s="81"/>
      <c r="F28" s="31">
        <f t="shared" si="1"/>
        <v>0</v>
      </c>
      <c r="G28" s="75"/>
      <c r="H28" s="73"/>
      <c r="I28" s="31">
        <f t="shared" si="2"/>
        <v>0</v>
      </c>
      <c r="J28" s="31">
        <f t="shared" si="3"/>
        <v>0</v>
      </c>
    </row>
    <row r="29" spans="1:10">
      <c r="A29" s="74"/>
      <c r="B29" s="72"/>
      <c r="C29" s="73"/>
      <c r="D29" s="31">
        <f t="shared" si="0"/>
        <v>0</v>
      </c>
      <c r="E29" s="81"/>
      <c r="F29" s="31">
        <f t="shared" si="1"/>
        <v>0</v>
      </c>
      <c r="G29" s="75"/>
      <c r="H29" s="73"/>
      <c r="I29" s="31">
        <f t="shared" si="2"/>
        <v>0</v>
      </c>
      <c r="J29" s="31">
        <f t="shared" si="3"/>
        <v>0</v>
      </c>
    </row>
    <row r="30" spans="1:10">
      <c r="A30" s="74"/>
      <c r="B30" s="72"/>
      <c r="C30" s="73"/>
      <c r="D30" s="31">
        <f t="shared" si="0"/>
        <v>0</v>
      </c>
      <c r="E30" s="81"/>
      <c r="F30" s="31">
        <f t="shared" si="1"/>
        <v>0</v>
      </c>
      <c r="G30" s="75"/>
      <c r="H30" s="73"/>
      <c r="I30" s="31">
        <f t="shared" si="2"/>
        <v>0</v>
      </c>
      <c r="J30" s="31">
        <f t="shared" si="3"/>
        <v>0</v>
      </c>
    </row>
    <row r="31" spans="1:10">
      <c r="A31" s="74"/>
      <c r="B31" s="75"/>
      <c r="C31" s="73"/>
      <c r="D31" s="31">
        <f t="shared" ref="D31:D40" si="5">B31*C31</f>
        <v>0</v>
      </c>
      <c r="E31" s="81"/>
      <c r="F31" s="31">
        <f t="shared" ref="F31:F40" si="6">E31*$B$8</f>
        <v>0</v>
      </c>
      <c r="G31" s="75"/>
      <c r="H31" s="73"/>
      <c r="I31" s="31">
        <f t="shared" ref="I31:I40" si="7">(G31*H31)</f>
        <v>0</v>
      </c>
      <c r="J31" s="31">
        <f t="shared" ref="J31" si="8">SUM(D31+F31+I31)</f>
        <v>0</v>
      </c>
    </row>
    <row r="32" spans="1:10">
      <c r="A32" s="74"/>
      <c r="B32" s="72"/>
      <c r="C32" s="73"/>
      <c r="D32" s="31">
        <f t="shared" si="5"/>
        <v>0</v>
      </c>
      <c r="E32" s="81"/>
      <c r="F32" s="31">
        <f t="shared" si="6"/>
        <v>0</v>
      </c>
      <c r="G32" s="75"/>
      <c r="H32" s="73"/>
      <c r="I32" s="31">
        <f t="shared" si="7"/>
        <v>0</v>
      </c>
      <c r="J32" s="31">
        <f t="shared" ref="J32" si="9">SUM(D32+F32+I32)</f>
        <v>0</v>
      </c>
    </row>
    <row r="33" spans="1:10">
      <c r="A33" s="74"/>
      <c r="B33" s="75"/>
      <c r="C33" s="73"/>
      <c r="D33" s="31">
        <f t="shared" si="5"/>
        <v>0</v>
      </c>
      <c r="E33" s="81"/>
      <c r="F33" s="31">
        <f t="shared" si="6"/>
        <v>0</v>
      </c>
      <c r="G33" s="75"/>
      <c r="H33" s="73"/>
      <c r="I33" s="31">
        <f t="shared" si="7"/>
        <v>0</v>
      </c>
      <c r="J33" s="31">
        <f t="shared" ref="J33" si="10">SUM(D33+F33+I33)</f>
        <v>0</v>
      </c>
    </row>
    <row r="34" spans="1:10">
      <c r="A34" s="74"/>
      <c r="B34" s="72"/>
      <c r="C34" s="73"/>
      <c r="D34" s="31">
        <f t="shared" si="5"/>
        <v>0</v>
      </c>
      <c r="E34" s="81"/>
      <c r="F34" s="31">
        <f t="shared" si="6"/>
        <v>0</v>
      </c>
      <c r="G34" s="75"/>
      <c r="H34" s="73"/>
      <c r="I34" s="31">
        <f t="shared" si="7"/>
        <v>0</v>
      </c>
      <c r="J34" s="31">
        <f t="shared" ref="J34:J37" si="11">SUM(D34+F34+I34)</f>
        <v>0</v>
      </c>
    </row>
    <row r="35" spans="1:10">
      <c r="A35" s="74"/>
      <c r="B35" s="72"/>
      <c r="C35" s="73"/>
      <c r="D35" s="31">
        <f t="shared" si="5"/>
        <v>0</v>
      </c>
      <c r="E35" s="81"/>
      <c r="F35" s="31">
        <f t="shared" si="6"/>
        <v>0</v>
      </c>
      <c r="G35" s="75"/>
      <c r="H35" s="73"/>
      <c r="I35" s="31">
        <f t="shared" si="7"/>
        <v>0</v>
      </c>
      <c r="J35" s="31">
        <f t="shared" si="11"/>
        <v>0</v>
      </c>
    </row>
    <row r="36" spans="1:10">
      <c r="A36" s="74"/>
      <c r="B36" s="72"/>
      <c r="C36" s="73"/>
      <c r="D36" s="31">
        <f t="shared" si="5"/>
        <v>0</v>
      </c>
      <c r="E36" s="81"/>
      <c r="F36" s="31">
        <f t="shared" si="6"/>
        <v>0</v>
      </c>
      <c r="G36" s="75"/>
      <c r="H36" s="73"/>
      <c r="I36" s="31">
        <f t="shared" si="7"/>
        <v>0</v>
      </c>
      <c r="J36" s="31">
        <f t="shared" si="11"/>
        <v>0</v>
      </c>
    </row>
    <row r="37" spans="1:10">
      <c r="A37" s="74"/>
      <c r="B37" s="72"/>
      <c r="C37" s="73"/>
      <c r="D37" s="31">
        <f t="shared" si="5"/>
        <v>0</v>
      </c>
      <c r="E37" s="81"/>
      <c r="F37" s="31">
        <f t="shared" si="6"/>
        <v>0</v>
      </c>
      <c r="G37" s="75"/>
      <c r="H37" s="73"/>
      <c r="I37" s="31">
        <f t="shared" si="7"/>
        <v>0</v>
      </c>
      <c r="J37" s="31">
        <f t="shared" si="11"/>
        <v>0</v>
      </c>
    </row>
    <row r="38" spans="1:10">
      <c r="A38" s="74"/>
      <c r="B38" s="72"/>
      <c r="C38" s="73"/>
      <c r="D38" s="31">
        <f t="shared" si="5"/>
        <v>0</v>
      </c>
      <c r="E38" s="81"/>
      <c r="F38" s="31">
        <f t="shared" si="6"/>
        <v>0</v>
      </c>
      <c r="G38" s="75"/>
      <c r="H38" s="73"/>
      <c r="I38" s="31">
        <f t="shared" si="7"/>
        <v>0</v>
      </c>
      <c r="J38" s="31">
        <f t="shared" ref="J38:J40" si="12">SUM(D38+F38+I38)</f>
        <v>0</v>
      </c>
    </row>
    <row r="39" spans="1:10">
      <c r="A39" s="74"/>
      <c r="B39" s="72"/>
      <c r="C39" s="73"/>
      <c r="D39" s="31">
        <f t="shared" si="5"/>
        <v>0</v>
      </c>
      <c r="E39" s="81"/>
      <c r="F39" s="31">
        <f t="shared" si="6"/>
        <v>0</v>
      </c>
      <c r="G39" s="75"/>
      <c r="H39" s="73"/>
      <c r="I39" s="31">
        <f t="shared" si="7"/>
        <v>0</v>
      </c>
      <c r="J39" s="31">
        <f t="shared" si="12"/>
        <v>0</v>
      </c>
    </row>
    <row r="40" spans="1:10">
      <c r="A40" s="74"/>
      <c r="B40" s="72"/>
      <c r="C40" s="73"/>
      <c r="D40" s="31">
        <f t="shared" si="5"/>
        <v>0</v>
      </c>
      <c r="E40" s="81"/>
      <c r="F40" s="31">
        <f t="shared" si="6"/>
        <v>0</v>
      </c>
      <c r="G40" s="75"/>
      <c r="H40" s="73"/>
      <c r="I40" s="31">
        <f t="shared" si="7"/>
        <v>0</v>
      </c>
      <c r="J40" s="31">
        <f t="shared" si="12"/>
        <v>0</v>
      </c>
    </row>
    <row r="41" spans="1:10">
      <c r="A41" s="74"/>
      <c r="B41" s="75"/>
      <c r="C41" s="73"/>
      <c r="D41" s="31">
        <f t="shared" si="0"/>
        <v>0</v>
      </c>
      <c r="E41" s="81"/>
      <c r="F41" s="31">
        <f t="shared" si="1"/>
        <v>0</v>
      </c>
      <c r="G41" s="75"/>
      <c r="H41" s="73"/>
      <c r="I41" s="31">
        <f t="shared" si="2"/>
        <v>0</v>
      </c>
      <c r="J41" s="31">
        <f t="shared" ref="J41" si="13">SUM(D41+F41+I41)</f>
        <v>0</v>
      </c>
    </row>
    <row r="42" spans="1:10">
      <c r="A42" s="74"/>
      <c r="B42" s="72"/>
      <c r="C42" s="73"/>
      <c r="D42" s="31">
        <f t="shared" si="0"/>
        <v>0</v>
      </c>
      <c r="E42" s="81"/>
      <c r="F42" s="31">
        <f t="shared" si="1"/>
        <v>0</v>
      </c>
      <c r="G42" s="75"/>
      <c r="H42" s="73"/>
      <c r="I42" s="31">
        <f t="shared" si="2"/>
        <v>0</v>
      </c>
      <c r="J42" s="31">
        <f t="shared" si="3"/>
        <v>0</v>
      </c>
    </row>
    <row r="43" spans="1:10">
      <c r="A43" s="74"/>
      <c r="B43" s="75"/>
      <c r="C43" s="73"/>
      <c r="D43" s="31">
        <f t="shared" si="0"/>
        <v>0</v>
      </c>
      <c r="E43" s="81"/>
      <c r="F43" s="31">
        <f t="shared" si="1"/>
        <v>0</v>
      </c>
      <c r="G43" s="75"/>
      <c r="H43" s="73"/>
      <c r="I43" s="31">
        <f t="shared" si="2"/>
        <v>0</v>
      </c>
      <c r="J43" s="31">
        <f t="shared" ref="J43" si="14">SUM(D43+F43+I43)</f>
        <v>0</v>
      </c>
    </row>
    <row r="44" spans="1:10">
      <c r="A44" s="74"/>
      <c r="B44" s="72"/>
      <c r="C44" s="73"/>
      <c r="D44" s="31">
        <f t="shared" si="0"/>
        <v>0</v>
      </c>
      <c r="E44" s="81"/>
      <c r="F44" s="31">
        <f t="shared" si="1"/>
        <v>0</v>
      </c>
      <c r="G44" s="75"/>
      <c r="H44" s="73"/>
      <c r="I44" s="31">
        <f t="shared" si="2"/>
        <v>0</v>
      </c>
      <c r="J44" s="31">
        <f t="shared" si="3"/>
        <v>0</v>
      </c>
    </row>
    <row r="45" spans="1:10">
      <c r="A45" s="74"/>
      <c r="B45" s="72"/>
      <c r="C45" s="73"/>
      <c r="D45" s="31">
        <f t="shared" si="0"/>
        <v>0</v>
      </c>
      <c r="E45" s="81"/>
      <c r="F45" s="31">
        <f t="shared" si="1"/>
        <v>0</v>
      </c>
      <c r="G45" s="75"/>
      <c r="H45" s="73"/>
      <c r="I45" s="31">
        <f t="shared" si="2"/>
        <v>0</v>
      </c>
      <c r="J45" s="31">
        <f t="shared" si="3"/>
        <v>0</v>
      </c>
    </row>
    <row r="46" spans="1:10">
      <c r="A46" s="74"/>
      <c r="B46" s="72"/>
      <c r="C46" s="73"/>
      <c r="D46" s="31">
        <f t="shared" si="0"/>
        <v>0</v>
      </c>
      <c r="E46" s="81"/>
      <c r="F46" s="31">
        <f t="shared" si="1"/>
        <v>0</v>
      </c>
      <c r="G46" s="75"/>
      <c r="H46" s="73"/>
      <c r="I46" s="31">
        <f t="shared" si="2"/>
        <v>0</v>
      </c>
      <c r="J46" s="31">
        <f t="shared" si="3"/>
        <v>0</v>
      </c>
    </row>
    <row r="47" spans="1:10">
      <c r="A47" s="74"/>
      <c r="B47" s="72"/>
      <c r="C47" s="73"/>
      <c r="D47" s="31">
        <f t="shared" si="0"/>
        <v>0</v>
      </c>
      <c r="E47" s="81"/>
      <c r="F47" s="31">
        <f t="shared" si="1"/>
        <v>0</v>
      </c>
      <c r="G47" s="75"/>
      <c r="H47" s="73"/>
      <c r="I47" s="31">
        <f t="shared" si="2"/>
        <v>0</v>
      </c>
      <c r="J47" s="31">
        <f t="shared" si="3"/>
        <v>0</v>
      </c>
    </row>
    <row r="48" spans="1:10">
      <c r="A48" s="74"/>
      <c r="B48" s="72"/>
      <c r="C48" s="73"/>
      <c r="D48" s="31">
        <f t="shared" si="0"/>
        <v>0</v>
      </c>
      <c r="E48" s="81"/>
      <c r="F48" s="31">
        <f t="shared" si="1"/>
        <v>0</v>
      </c>
      <c r="G48" s="75"/>
      <c r="H48" s="73"/>
      <c r="I48" s="31">
        <f t="shared" si="2"/>
        <v>0</v>
      </c>
      <c r="J48" s="31">
        <f t="shared" ref="J48:J78" si="15">SUM(D48+F48+I48)</f>
        <v>0</v>
      </c>
    </row>
    <row r="49" spans="1:10">
      <c r="A49" s="74"/>
      <c r="B49" s="72"/>
      <c r="C49" s="73"/>
      <c r="D49" s="31">
        <f t="shared" ref="D49:D69" si="16">B49*C49</f>
        <v>0</v>
      </c>
      <c r="E49" s="81"/>
      <c r="F49" s="31">
        <f t="shared" ref="F49:F69" si="17">E49*$B$8</f>
        <v>0</v>
      </c>
      <c r="G49" s="75"/>
      <c r="H49" s="73"/>
      <c r="I49" s="31">
        <f t="shared" ref="I49:I69" si="18">(G49*H49)</f>
        <v>0</v>
      </c>
      <c r="J49" s="31">
        <f t="shared" ref="J49:J51" si="19">SUM(D49+F49+I49)</f>
        <v>0</v>
      </c>
    </row>
    <row r="50" spans="1:10">
      <c r="A50" s="74"/>
      <c r="B50" s="72"/>
      <c r="C50" s="73"/>
      <c r="D50" s="31">
        <f t="shared" si="16"/>
        <v>0</v>
      </c>
      <c r="E50" s="81"/>
      <c r="F50" s="31">
        <f t="shared" si="17"/>
        <v>0</v>
      </c>
      <c r="G50" s="75"/>
      <c r="H50" s="73"/>
      <c r="I50" s="31">
        <f t="shared" si="18"/>
        <v>0</v>
      </c>
      <c r="J50" s="31">
        <f t="shared" si="19"/>
        <v>0</v>
      </c>
    </row>
    <row r="51" spans="1:10">
      <c r="A51" s="74"/>
      <c r="B51" s="72"/>
      <c r="C51" s="73"/>
      <c r="D51" s="31">
        <f t="shared" si="16"/>
        <v>0</v>
      </c>
      <c r="E51" s="81"/>
      <c r="F51" s="31">
        <f t="shared" si="17"/>
        <v>0</v>
      </c>
      <c r="G51" s="75"/>
      <c r="H51" s="73"/>
      <c r="I51" s="31">
        <f t="shared" si="18"/>
        <v>0</v>
      </c>
      <c r="J51" s="31">
        <f t="shared" si="19"/>
        <v>0</v>
      </c>
    </row>
    <row r="52" spans="1:10">
      <c r="A52" s="74"/>
      <c r="B52" s="75"/>
      <c r="C52" s="73"/>
      <c r="D52" s="31">
        <f t="shared" si="16"/>
        <v>0</v>
      </c>
      <c r="E52" s="81"/>
      <c r="F52" s="31">
        <f t="shared" si="17"/>
        <v>0</v>
      </c>
      <c r="G52" s="75"/>
      <c r="H52" s="73"/>
      <c r="I52" s="31">
        <f t="shared" si="18"/>
        <v>0</v>
      </c>
      <c r="J52" s="31">
        <f t="shared" ref="J52" si="20">SUM(D52+F52+I52)</f>
        <v>0</v>
      </c>
    </row>
    <row r="53" spans="1:10">
      <c r="A53" s="74"/>
      <c r="B53" s="72"/>
      <c r="C53" s="73"/>
      <c r="D53" s="31">
        <f t="shared" si="16"/>
        <v>0</v>
      </c>
      <c r="E53" s="81"/>
      <c r="F53" s="31">
        <f t="shared" si="17"/>
        <v>0</v>
      </c>
      <c r="G53" s="75"/>
      <c r="H53" s="73"/>
      <c r="I53" s="31">
        <f t="shared" si="18"/>
        <v>0</v>
      </c>
      <c r="J53" s="31">
        <f t="shared" ref="J53" si="21">SUM(D53+F53+I53)</f>
        <v>0</v>
      </c>
    </row>
    <row r="54" spans="1:10">
      <c r="A54" s="74"/>
      <c r="B54" s="75"/>
      <c r="C54" s="73"/>
      <c r="D54" s="31">
        <f t="shared" si="16"/>
        <v>0</v>
      </c>
      <c r="E54" s="81"/>
      <c r="F54" s="31">
        <f t="shared" si="17"/>
        <v>0</v>
      </c>
      <c r="G54" s="75"/>
      <c r="H54" s="73"/>
      <c r="I54" s="31">
        <f t="shared" si="18"/>
        <v>0</v>
      </c>
      <c r="J54" s="31">
        <f t="shared" ref="J54" si="22">SUM(D54+F54+I54)</f>
        <v>0</v>
      </c>
    </row>
    <row r="55" spans="1:10">
      <c r="A55" s="74"/>
      <c r="B55" s="72"/>
      <c r="C55" s="73"/>
      <c r="D55" s="31">
        <f t="shared" si="16"/>
        <v>0</v>
      </c>
      <c r="E55" s="81"/>
      <c r="F55" s="31">
        <f t="shared" si="17"/>
        <v>0</v>
      </c>
      <c r="G55" s="75"/>
      <c r="H55" s="73"/>
      <c r="I55" s="31">
        <f t="shared" si="18"/>
        <v>0</v>
      </c>
      <c r="J55" s="31">
        <f t="shared" ref="J55:J58" si="23">SUM(D55+F55+I55)</f>
        <v>0</v>
      </c>
    </row>
    <row r="56" spans="1:10">
      <c r="A56" s="74"/>
      <c r="B56" s="72"/>
      <c r="C56" s="73"/>
      <c r="D56" s="31">
        <f t="shared" si="16"/>
        <v>0</v>
      </c>
      <c r="E56" s="81"/>
      <c r="F56" s="31">
        <f t="shared" si="17"/>
        <v>0</v>
      </c>
      <c r="G56" s="75"/>
      <c r="H56" s="73"/>
      <c r="I56" s="31">
        <f t="shared" si="18"/>
        <v>0</v>
      </c>
      <c r="J56" s="31">
        <f t="shared" si="23"/>
        <v>0</v>
      </c>
    </row>
    <row r="57" spans="1:10">
      <c r="A57" s="74"/>
      <c r="B57" s="72"/>
      <c r="C57" s="73"/>
      <c r="D57" s="31">
        <f t="shared" si="16"/>
        <v>0</v>
      </c>
      <c r="E57" s="81"/>
      <c r="F57" s="31">
        <f t="shared" si="17"/>
        <v>0</v>
      </c>
      <c r="G57" s="75"/>
      <c r="H57" s="73"/>
      <c r="I57" s="31">
        <f t="shared" si="18"/>
        <v>0</v>
      </c>
      <c r="J57" s="31">
        <f t="shared" si="23"/>
        <v>0</v>
      </c>
    </row>
    <row r="58" spans="1:10">
      <c r="A58" s="74"/>
      <c r="B58" s="72"/>
      <c r="C58" s="73"/>
      <c r="D58" s="31">
        <f t="shared" si="16"/>
        <v>0</v>
      </c>
      <c r="E58" s="81"/>
      <c r="F58" s="31">
        <f t="shared" si="17"/>
        <v>0</v>
      </c>
      <c r="G58" s="75"/>
      <c r="H58" s="73"/>
      <c r="I58" s="31">
        <f t="shared" si="18"/>
        <v>0</v>
      </c>
      <c r="J58" s="31">
        <f t="shared" si="23"/>
        <v>0</v>
      </c>
    </row>
    <row r="59" spans="1:10">
      <c r="A59" s="74"/>
      <c r="B59" s="72"/>
      <c r="C59" s="73"/>
      <c r="D59" s="31">
        <f t="shared" si="16"/>
        <v>0</v>
      </c>
      <c r="E59" s="81"/>
      <c r="F59" s="31">
        <f t="shared" si="17"/>
        <v>0</v>
      </c>
      <c r="G59" s="75"/>
      <c r="H59" s="73"/>
      <c r="I59" s="31">
        <f t="shared" si="18"/>
        <v>0</v>
      </c>
      <c r="J59" s="31">
        <f t="shared" ref="J59:J62" si="24">SUM(D59+F59+I59)</f>
        <v>0</v>
      </c>
    </row>
    <row r="60" spans="1:10">
      <c r="A60" s="74"/>
      <c r="B60" s="72"/>
      <c r="C60" s="73"/>
      <c r="D60" s="31">
        <f t="shared" si="16"/>
        <v>0</v>
      </c>
      <c r="E60" s="81"/>
      <c r="F60" s="31">
        <f t="shared" si="17"/>
        <v>0</v>
      </c>
      <c r="G60" s="75"/>
      <c r="H60" s="73"/>
      <c r="I60" s="31">
        <f t="shared" si="18"/>
        <v>0</v>
      </c>
      <c r="J60" s="31">
        <f t="shared" si="24"/>
        <v>0</v>
      </c>
    </row>
    <row r="61" spans="1:10">
      <c r="A61" s="74"/>
      <c r="B61" s="72"/>
      <c r="C61" s="73"/>
      <c r="D61" s="31">
        <f t="shared" si="16"/>
        <v>0</v>
      </c>
      <c r="E61" s="81"/>
      <c r="F61" s="31">
        <f t="shared" si="17"/>
        <v>0</v>
      </c>
      <c r="G61" s="75"/>
      <c r="H61" s="73"/>
      <c r="I61" s="31">
        <f t="shared" si="18"/>
        <v>0</v>
      </c>
      <c r="J61" s="31">
        <f t="shared" si="24"/>
        <v>0</v>
      </c>
    </row>
    <row r="62" spans="1:10">
      <c r="A62" s="74"/>
      <c r="B62" s="75"/>
      <c r="C62" s="73"/>
      <c r="D62" s="31">
        <f t="shared" si="16"/>
        <v>0</v>
      </c>
      <c r="E62" s="81"/>
      <c r="F62" s="31">
        <f t="shared" si="17"/>
        <v>0</v>
      </c>
      <c r="G62" s="75"/>
      <c r="H62" s="73"/>
      <c r="I62" s="31">
        <f t="shared" si="18"/>
        <v>0</v>
      </c>
      <c r="J62" s="31">
        <f t="shared" si="24"/>
        <v>0</v>
      </c>
    </row>
    <row r="63" spans="1:10">
      <c r="A63" s="74"/>
      <c r="B63" s="72"/>
      <c r="C63" s="73"/>
      <c r="D63" s="31">
        <f t="shared" si="16"/>
        <v>0</v>
      </c>
      <c r="E63" s="81"/>
      <c r="F63" s="31">
        <f t="shared" si="17"/>
        <v>0</v>
      </c>
      <c r="G63" s="75"/>
      <c r="H63" s="73"/>
      <c r="I63" s="31">
        <f t="shared" si="18"/>
        <v>0</v>
      </c>
      <c r="J63" s="31">
        <f t="shared" ref="J63" si="25">SUM(D63+F63+I63)</f>
        <v>0</v>
      </c>
    </row>
    <row r="64" spans="1:10">
      <c r="A64" s="74"/>
      <c r="B64" s="75"/>
      <c r="C64" s="73"/>
      <c r="D64" s="31">
        <f t="shared" si="16"/>
        <v>0</v>
      </c>
      <c r="E64" s="81"/>
      <c r="F64" s="31">
        <f t="shared" si="17"/>
        <v>0</v>
      </c>
      <c r="G64" s="75"/>
      <c r="H64" s="73"/>
      <c r="I64" s="31">
        <f t="shared" si="18"/>
        <v>0</v>
      </c>
      <c r="J64" s="31">
        <f t="shared" ref="J64" si="26">SUM(D64+F64+I64)</f>
        <v>0</v>
      </c>
    </row>
    <row r="65" spans="1:10">
      <c r="A65" s="74"/>
      <c r="B65" s="72"/>
      <c r="C65" s="73"/>
      <c r="D65" s="31">
        <f t="shared" si="16"/>
        <v>0</v>
      </c>
      <c r="E65" s="81"/>
      <c r="F65" s="31">
        <f t="shared" si="17"/>
        <v>0</v>
      </c>
      <c r="G65" s="75"/>
      <c r="H65" s="73"/>
      <c r="I65" s="31">
        <f t="shared" si="18"/>
        <v>0</v>
      </c>
      <c r="J65" s="31">
        <f t="shared" ref="J65:J68" si="27">SUM(D65+F65+I65)</f>
        <v>0</v>
      </c>
    </row>
    <row r="66" spans="1:10">
      <c r="A66" s="74"/>
      <c r="B66" s="72"/>
      <c r="C66" s="73"/>
      <c r="D66" s="31">
        <f t="shared" si="16"/>
        <v>0</v>
      </c>
      <c r="E66" s="81"/>
      <c r="F66" s="31">
        <f t="shared" si="17"/>
        <v>0</v>
      </c>
      <c r="G66" s="75"/>
      <c r="H66" s="73"/>
      <c r="I66" s="31">
        <f t="shared" si="18"/>
        <v>0</v>
      </c>
      <c r="J66" s="31">
        <f t="shared" si="27"/>
        <v>0</v>
      </c>
    </row>
    <row r="67" spans="1:10">
      <c r="A67" s="74"/>
      <c r="B67" s="72"/>
      <c r="C67" s="73"/>
      <c r="D67" s="31">
        <f t="shared" si="16"/>
        <v>0</v>
      </c>
      <c r="E67" s="81"/>
      <c r="F67" s="31">
        <f t="shared" si="17"/>
        <v>0</v>
      </c>
      <c r="G67" s="75"/>
      <c r="H67" s="73"/>
      <c r="I67" s="31">
        <f t="shared" si="18"/>
        <v>0</v>
      </c>
      <c r="J67" s="31">
        <f t="shared" si="27"/>
        <v>0</v>
      </c>
    </row>
    <row r="68" spans="1:10">
      <c r="A68" s="74"/>
      <c r="B68" s="72"/>
      <c r="C68" s="73"/>
      <c r="D68" s="31">
        <f t="shared" si="16"/>
        <v>0</v>
      </c>
      <c r="E68" s="81"/>
      <c r="F68" s="31">
        <f t="shared" si="17"/>
        <v>0</v>
      </c>
      <c r="G68" s="75"/>
      <c r="H68" s="73"/>
      <c r="I68" s="31">
        <f t="shared" si="18"/>
        <v>0</v>
      </c>
      <c r="J68" s="31">
        <f t="shared" si="27"/>
        <v>0</v>
      </c>
    </row>
    <row r="69" spans="1:10">
      <c r="A69" s="74"/>
      <c r="B69" s="72"/>
      <c r="C69" s="73"/>
      <c r="D69" s="31">
        <f t="shared" si="16"/>
        <v>0</v>
      </c>
      <c r="E69" s="81"/>
      <c r="F69" s="31">
        <f t="shared" si="17"/>
        <v>0</v>
      </c>
      <c r="G69" s="75"/>
      <c r="H69" s="73"/>
      <c r="I69" s="31">
        <f t="shared" si="18"/>
        <v>0</v>
      </c>
      <c r="J69" s="31">
        <f t="shared" ref="J69" si="28">SUM(D69+F69+I69)</f>
        <v>0</v>
      </c>
    </row>
    <row r="70" spans="1:10">
      <c r="A70" s="74"/>
      <c r="B70" s="72"/>
      <c r="C70" s="73"/>
      <c r="D70" s="31">
        <f t="shared" si="0"/>
        <v>0</v>
      </c>
      <c r="E70" s="81"/>
      <c r="F70" s="31">
        <f t="shared" si="1"/>
        <v>0</v>
      </c>
      <c r="G70" s="75"/>
      <c r="H70" s="73"/>
      <c r="I70" s="31">
        <f t="shared" si="2"/>
        <v>0</v>
      </c>
      <c r="J70" s="31">
        <f t="shared" si="15"/>
        <v>0</v>
      </c>
    </row>
    <row r="71" spans="1:10">
      <c r="A71" s="74"/>
      <c r="B71" s="72"/>
      <c r="C71" s="73"/>
      <c r="D71" s="31">
        <f t="shared" si="0"/>
        <v>0</v>
      </c>
      <c r="E71" s="81"/>
      <c r="F71" s="31">
        <f t="shared" si="1"/>
        <v>0</v>
      </c>
      <c r="G71" s="75"/>
      <c r="H71" s="73"/>
      <c r="I71" s="31">
        <f t="shared" si="2"/>
        <v>0</v>
      </c>
      <c r="J71" s="31">
        <f t="shared" si="15"/>
        <v>0</v>
      </c>
    </row>
    <row r="72" spans="1:10">
      <c r="A72" s="76" t="s">
        <v>56</v>
      </c>
      <c r="B72" s="72"/>
      <c r="C72" s="73"/>
      <c r="D72" s="31">
        <f t="shared" si="0"/>
        <v>0</v>
      </c>
      <c r="E72" s="81"/>
      <c r="F72" s="31">
        <f t="shared" si="1"/>
        <v>0</v>
      </c>
      <c r="G72" s="72"/>
      <c r="H72" s="73"/>
      <c r="I72" s="34">
        <f t="shared" si="2"/>
        <v>0</v>
      </c>
      <c r="J72" s="31">
        <f t="shared" si="15"/>
        <v>0</v>
      </c>
    </row>
    <row r="73" spans="1:10">
      <c r="A73" s="76" t="s">
        <v>20</v>
      </c>
      <c r="B73" s="72"/>
      <c r="C73" s="73"/>
      <c r="D73" s="32">
        <f t="shared" si="0"/>
        <v>0</v>
      </c>
      <c r="E73" s="81"/>
      <c r="F73" s="32">
        <f t="shared" si="1"/>
        <v>0</v>
      </c>
      <c r="G73" s="72"/>
      <c r="H73" s="73"/>
      <c r="I73" s="33">
        <f t="shared" si="2"/>
        <v>0</v>
      </c>
      <c r="J73" s="32">
        <f t="shared" si="15"/>
        <v>0</v>
      </c>
    </row>
    <row r="74" spans="1:10">
      <c r="A74" s="77"/>
      <c r="B74" s="72"/>
      <c r="C74" s="73"/>
      <c r="D74" s="31">
        <f t="shared" si="0"/>
        <v>0</v>
      </c>
      <c r="E74" s="81"/>
      <c r="F74" s="31">
        <f t="shared" si="1"/>
        <v>0</v>
      </c>
      <c r="G74" s="72"/>
      <c r="H74" s="73"/>
      <c r="I74" s="34">
        <f t="shared" si="2"/>
        <v>0</v>
      </c>
      <c r="J74" s="31">
        <f t="shared" si="15"/>
        <v>0</v>
      </c>
    </row>
    <row r="75" spans="1:10">
      <c r="A75" s="77"/>
      <c r="B75" s="72"/>
      <c r="C75" s="73"/>
      <c r="D75" s="31">
        <f t="shared" si="0"/>
        <v>0</v>
      </c>
      <c r="E75" s="81"/>
      <c r="F75" s="31">
        <f t="shared" si="1"/>
        <v>0</v>
      </c>
      <c r="G75" s="72"/>
      <c r="H75" s="73"/>
      <c r="I75" s="34">
        <f t="shared" si="2"/>
        <v>0</v>
      </c>
      <c r="J75" s="31">
        <f t="shared" si="15"/>
        <v>0</v>
      </c>
    </row>
    <row r="76" spans="1:10">
      <c r="A76" s="75"/>
      <c r="B76" s="72"/>
      <c r="C76" s="73"/>
      <c r="D76" s="31">
        <f t="shared" si="0"/>
        <v>0</v>
      </c>
      <c r="E76" s="81"/>
      <c r="F76" s="31">
        <f t="shared" si="1"/>
        <v>0</v>
      </c>
      <c r="G76" s="72"/>
      <c r="H76" s="73"/>
      <c r="I76" s="34">
        <f t="shared" si="2"/>
        <v>0</v>
      </c>
      <c r="J76" s="31">
        <f t="shared" si="15"/>
        <v>0</v>
      </c>
    </row>
    <row r="77" spans="1:10" ht="16.5" thickBot="1">
      <c r="A77" s="78"/>
      <c r="B77" s="79"/>
      <c r="C77" s="80"/>
      <c r="D77" s="35">
        <f t="shared" si="0"/>
        <v>0</v>
      </c>
      <c r="E77" s="82"/>
      <c r="F77" s="35">
        <f t="shared" si="1"/>
        <v>0</v>
      </c>
      <c r="G77" s="79"/>
      <c r="H77" s="80"/>
      <c r="I77" s="54">
        <f t="shared" si="2"/>
        <v>0</v>
      </c>
      <c r="J77" s="35">
        <f t="shared" si="15"/>
        <v>0</v>
      </c>
    </row>
    <row r="78" spans="1:10">
      <c r="A78" s="9" t="s">
        <v>10</v>
      </c>
      <c r="B78" s="5"/>
      <c r="C78" s="5"/>
      <c r="D78" s="49">
        <f>SUM(D19:D77)</f>
        <v>0</v>
      </c>
      <c r="E78" s="50">
        <f>SUM(E19:E77)</f>
        <v>0</v>
      </c>
      <c r="F78" s="49">
        <f>SUM(F19:F77)</f>
        <v>0</v>
      </c>
      <c r="G78" s="5"/>
      <c r="H78" s="5"/>
      <c r="I78" s="49">
        <f>SUM(I19:I77)</f>
        <v>0</v>
      </c>
      <c r="J78" s="49">
        <f t="shared" si="15"/>
        <v>0</v>
      </c>
    </row>
    <row r="79" spans="1:10">
      <c r="A79" s="24" t="s">
        <v>44</v>
      </c>
      <c r="B79" s="25"/>
      <c r="C79" s="25"/>
      <c r="D79" s="26"/>
      <c r="E79" s="27"/>
      <c r="F79" s="26"/>
      <c r="G79" s="25"/>
      <c r="H79" s="25"/>
      <c r="I79" s="26"/>
      <c r="J79" s="51" t="e">
        <f>(D78+J82)*(F13)</f>
        <v>#DIV/0!</v>
      </c>
    </row>
    <row r="80" spans="1:10" ht="16.5" thickBot="1">
      <c r="A80" s="24" t="s">
        <v>41</v>
      </c>
      <c r="B80" s="56"/>
      <c r="C80" s="111"/>
      <c r="D80" s="111"/>
      <c r="E80" s="111"/>
      <c r="F80" s="13"/>
      <c r="G80" s="12"/>
      <c r="H80" s="12"/>
      <c r="I80" s="12"/>
      <c r="J80" s="52">
        <f>B15</f>
        <v>0</v>
      </c>
    </row>
    <row r="81" spans="1:10" ht="16.5" thickBot="1">
      <c r="A81" s="11" t="s">
        <v>42</v>
      </c>
      <c r="B81" s="12"/>
      <c r="C81" s="112" t="s">
        <v>47</v>
      </c>
      <c r="D81" s="113"/>
      <c r="E81" s="57">
        <f>(E78/8)*B16</f>
        <v>0</v>
      </c>
      <c r="F81" s="13"/>
      <c r="G81" s="12"/>
      <c r="H81" s="12"/>
      <c r="I81" s="12"/>
      <c r="J81" s="52">
        <f>E81*$B$8</f>
        <v>0</v>
      </c>
    </row>
    <row r="82" spans="1:10">
      <c r="A82" s="11" t="s">
        <v>11</v>
      </c>
      <c r="B82" s="12"/>
      <c r="C82" s="12"/>
      <c r="D82" s="12"/>
      <c r="E82" s="12"/>
      <c r="F82" s="13"/>
      <c r="G82" s="12"/>
      <c r="H82" s="12"/>
      <c r="I82" s="12"/>
      <c r="J82" s="52">
        <f>D78*$B$11</f>
        <v>0</v>
      </c>
    </row>
    <row r="83" spans="1:10">
      <c r="A83" s="11" t="s">
        <v>12</v>
      </c>
      <c r="B83" s="12"/>
      <c r="C83" s="12"/>
      <c r="D83" s="12"/>
      <c r="E83" s="12"/>
      <c r="F83" s="13"/>
      <c r="G83" s="12"/>
      <c r="H83" s="12"/>
      <c r="I83" s="12"/>
      <c r="J83" s="52" t="e">
        <f>SUM(J78:J82)</f>
        <v>#DIV/0!</v>
      </c>
    </row>
    <row r="84" spans="1:10" ht="16.5" thickBot="1">
      <c r="A84" s="19" t="s">
        <v>43</v>
      </c>
      <c r="B84" s="20"/>
      <c r="C84" s="20"/>
      <c r="D84" s="20"/>
      <c r="E84" s="20"/>
      <c r="F84" s="21"/>
      <c r="G84" s="20"/>
      <c r="H84" s="20"/>
      <c r="I84" s="20"/>
      <c r="J84" s="53" t="e">
        <f>J83*B9</f>
        <v>#DIV/0!</v>
      </c>
    </row>
    <row r="85" spans="1:10" ht="21.75" customHeight="1" thickBot="1">
      <c r="A85" s="14" t="s">
        <v>22</v>
      </c>
      <c r="B85" s="5"/>
      <c r="C85" s="5"/>
      <c r="D85" s="5"/>
      <c r="E85" s="5"/>
      <c r="F85" s="6"/>
      <c r="G85" s="5"/>
      <c r="H85" s="5"/>
      <c r="I85" s="5"/>
      <c r="J85" s="59" t="e">
        <f>J83+J84</f>
        <v>#DIV/0!</v>
      </c>
    </row>
    <row r="86" spans="1:10">
      <c r="A86" s="15"/>
      <c r="B86" s="15"/>
      <c r="C86" s="15"/>
      <c r="D86" s="15"/>
      <c r="E86" s="15"/>
      <c r="F86" s="16"/>
      <c r="G86" s="15"/>
      <c r="H86" s="15"/>
      <c r="I86" s="15"/>
      <c r="J86" s="15"/>
    </row>
    <row r="87" spans="1:10">
      <c r="A87" s="15"/>
      <c r="B87" s="15"/>
      <c r="C87" s="15"/>
      <c r="D87" s="15"/>
      <c r="E87" s="15"/>
      <c r="F87" s="16"/>
      <c r="G87" s="15"/>
      <c r="H87" s="15"/>
      <c r="I87" s="15"/>
      <c r="J87" s="15"/>
    </row>
    <row r="88" spans="1:10">
      <c r="A88" s="15"/>
      <c r="B88" s="15"/>
      <c r="C88" s="15"/>
      <c r="D88" s="15"/>
      <c r="E88" s="15"/>
      <c r="F88" s="16"/>
      <c r="G88" s="15"/>
      <c r="H88" s="15"/>
      <c r="I88" s="15"/>
      <c r="J88" s="15"/>
    </row>
    <row r="89" spans="1:10">
      <c r="A89" s="15"/>
      <c r="B89" s="15"/>
      <c r="C89" s="15"/>
      <c r="D89" s="15"/>
      <c r="E89" s="15"/>
      <c r="F89" s="16"/>
      <c r="G89" s="15"/>
      <c r="H89" s="15"/>
      <c r="I89" s="15"/>
      <c r="J89" s="15"/>
    </row>
    <row r="90" spans="1:10">
      <c r="B90" s="28"/>
      <c r="C90" s="28"/>
      <c r="D90" s="15"/>
      <c r="E90" s="15"/>
      <c r="F90" s="16"/>
      <c r="G90" s="15"/>
      <c r="H90" s="15"/>
      <c r="I90" s="15"/>
      <c r="J90" s="15"/>
    </row>
    <row r="91" spans="1:10">
      <c r="B91" s="28"/>
      <c r="C91" s="28"/>
      <c r="D91" s="15"/>
      <c r="E91" s="15"/>
      <c r="F91" s="16"/>
      <c r="G91" s="15"/>
      <c r="H91" s="15"/>
      <c r="I91" s="15"/>
      <c r="J91" s="15"/>
    </row>
    <row r="92" spans="1:10">
      <c r="B92" s="28"/>
      <c r="C92" s="28"/>
      <c r="D92" s="15"/>
      <c r="E92" s="15"/>
      <c r="F92" s="16"/>
      <c r="G92" s="15"/>
      <c r="H92" s="15"/>
      <c r="I92" s="15"/>
      <c r="J92" s="15"/>
    </row>
    <row r="93" spans="1:10">
      <c r="B93" s="28"/>
      <c r="C93" s="28"/>
      <c r="D93" s="15"/>
      <c r="E93" s="15"/>
      <c r="F93" s="16"/>
      <c r="G93" s="15"/>
      <c r="H93" s="15"/>
      <c r="I93" s="15"/>
      <c r="J93" s="15"/>
    </row>
    <row r="94" spans="1:10">
      <c r="B94" s="28"/>
      <c r="C94" s="28"/>
      <c r="D94" s="15"/>
      <c r="E94" s="15"/>
      <c r="F94" s="16"/>
      <c r="G94" s="15"/>
      <c r="H94" s="15"/>
      <c r="I94" s="15"/>
      <c r="J94" s="15"/>
    </row>
    <row r="95" spans="1:10">
      <c r="B95" s="28"/>
      <c r="C95" s="28"/>
      <c r="D95" s="15"/>
      <c r="E95" s="15"/>
      <c r="F95" s="16"/>
      <c r="G95" s="15"/>
      <c r="H95" s="15"/>
      <c r="I95" s="15"/>
      <c r="J95" s="15"/>
    </row>
    <row r="96" spans="1:10">
      <c r="A96" s="15"/>
      <c r="B96" s="15"/>
      <c r="C96" s="15"/>
      <c r="D96" s="15"/>
      <c r="E96" s="15"/>
      <c r="F96" s="16"/>
      <c r="G96" s="15"/>
      <c r="H96" s="15"/>
      <c r="I96" s="15"/>
      <c r="J96" s="15"/>
    </row>
    <row r="97" spans="1:10">
      <c r="A97" s="15"/>
      <c r="B97" s="15"/>
      <c r="C97" s="15"/>
      <c r="D97" s="15"/>
      <c r="E97" s="15"/>
      <c r="F97" s="16"/>
      <c r="G97" s="15"/>
      <c r="H97" s="15"/>
      <c r="I97" s="15"/>
      <c r="J97" s="15"/>
    </row>
    <row r="98" spans="1:10">
      <c r="A98" s="15"/>
      <c r="B98" s="15"/>
      <c r="C98" s="15"/>
      <c r="D98" s="15"/>
      <c r="E98" s="15"/>
      <c r="F98" s="16"/>
      <c r="G98" s="15"/>
      <c r="H98" s="15"/>
      <c r="I98" s="15"/>
      <c r="J98" s="15"/>
    </row>
    <row r="99" spans="1:10">
      <c r="A99" s="15"/>
      <c r="B99" s="15"/>
      <c r="C99" s="15"/>
      <c r="D99" s="15"/>
      <c r="E99" s="15"/>
      <c r="F99" s="16"/>
      <c r="G99" s="15"/>
      <c r="H99" s="15"/>
      <c r="I99" s="15"/>
      <c r="J99" s="15"/>
    </row>
    <row r="100" spans="1:10">
      <c r="A100" s="15"/>
      <c r="B100" s="15"/>
      <c r="C100" s="15"/>
      <c r="D100" s="15"/>
      <c r="E100" s="15"/>
      <c r="F100" s="16"/>
      <c r="G100" s="15"/>
      <c r="H100" s="15"/>
      <c r="I100" s="15"/>
      <c r="J100" s="15"/>
    </row>
    <row r="101" spans="1:10">
      <c r="A101" s="15"/>
      <c r="B101" s="15"/>
      <c r="C101" s="15"/>
      <c r="D101" s="15"/>
      <c r="E101" s="15"/>
      <c r="F101" s="16"/>
      <c r="G101" s="15"/>
      <c r="H101" s="15"/>
      <c r="I101" s="15"/>
      <c r="J101" s="15"/>
    </row>
    <row r="102" spans="1:10">
      <c r="A102" s="15"/>
      <c r="B102" s="15"/>
      <c r="C102" s="15"/>
      <c r="D102" s="15"/>
      <c r="E102" s="15"/>
      <c r="F102" s="16"/>
      <c r="G102" s="15"/>
      <c r="H102" s="15"/>
      <c r="I102" s="15"/>
      <c r="J102" s="15"/>
    </row>
    <row r="103" spans="1:10">
      <c r="A103" s="15"/>
      <c r="B103" s="15"/>
      <c r="C103" s="15"/>
      <c r="D103" s="15"/>
      <c r="E103" s="15"/>
      <c r="F103" s="16"/>
      <c r="G103" s="15"/>
      <c r="H103" s="15"/>
      <c r="I103" s="15"/>
      <c r="J103" s="15"/>
    </row>
    <row r="104" spans="1:10">
      <c r="A104" s="15"/>
      <c r="B104" s="15"/>
      <c r="C104" s="15"/>
      <c r="D104" s="15"/>
      <c r="E104" s="15"/>
      <c r="F104" s="16"/>
      <c r="G104" s="15"/>
      <c r="H104" s="15"/>
      <c r="I104" s="15"/>
      <c r="J104" s="15"/>
    </row>
    <row r="105" spans="1:10">
      <c r="A105" s="15"/>
      <c r="B105" s="15"/>
      <c r="C105" s="15"/>
      <c r="D105" s="15"/>
      <c r="E105" s="15"/>
      <c r="F105" s="16"/>
      <c r="G105" s="15"/>
      <c r="H105" s="15"/>
      <c r="I105" s="15"/>
      <c r="J105" s="15"/>
    </row>
    <row r="106" spans="1:10">
      <c r="A106" s="15"/>
      <c r="B106" s="15"/>
      <c r="C106" s="15"/>
      <c r="D106" s="15"/>
      <c r="E106" s="15"/>
      <c r="F106" s="16"/>
      <c r="G106" s="15"/>
      <c r="H106" s="15"/>
      <c r="I106" s="15"/>
      <c r="J106" s="15"/>
    </row>
    <row r="107" spans="1:10">
      <c r="A107" s="15"/>
      <c r="B107" s="15"/>
      <c r="C107" s="15"/>
      <c r="D107" s="15"/>
      <c r="E107" s="15"/>
      <c r="F107" s="16"/>
      <c r="G107" s="15"/>
      <c r="H107" s="15"/>
      <c r="I107" s="15"/>
      <c r="J107" s="15"/>
    </row>
    <row r="108" spans="1:10">
      <c r="A108" s="15"/>
      <c r="B108" s="15"/>
      <c r="C108" s="15"/>
      <c r="D108" s="15"/>
      <c r="E108" s="15"/>
      <c r="F108" s="16"/>
      <c r="G108" s="15"/>
      <c r="H108" s="15"/>
      <c r="I108" s="15"/>
      <c r="J108" s="15"/>
    </row>
    <row r="109" spans="1:10">
      <c r="A109" s="15"/>
      <c r="B109" s="15"/>
      <c r="C109" s="15"/>
      <c r="D109" s="15"/>
      <c r="E109" s="15"/>
      <c r="F109" s="16"/>
      <c r="G109" s="15"/>
      <c r="H109" s="15"/>
      <c r="I109" s="15"/>
      <c r="J109" s="15"/>
    </row>
    <row r="110" spans="1:10">
      <c r="A110" s="15"/>
      <c r="B110" s="15"/>
      <c r="C110" s="15"/>
      <c r="D110" s="15"/>
      <c r="E110" s="15"/>
      <c r="F110" s="16"/>
      <c r="G110" s="15"/>
      <c r="H110" s="15"/>
      <c r="I110" s="15"/>
      <c r="J110" s="15"/>
    </row>
    <row r="111" spans="1:10">
      <c r="A111" s="15"/>
      <c r="B111" s="15"/>
      <c r="C111" s="15"/>
      <c r="D111" s="15"/>
      <c r="E111" s="15"/>
      <c r="F111" s="16"/>
      <c r="G111" s="15"/>
      <c r="H111" s="15"/>
      <c r="I111" s="15"/>
      <c r="J111" s="15"/>
    </row>
    <row r="112" spans="1:10">
      <c r="A112" s="15"/>
      <c r="B112" s="15"/>
      <c r="C112" s="15"/>
      <c r="D112" s="15"/>
      <c r="E112" s="15"/>
      <c r="F112" s="16"/>
      <c r="G112" s="15"/>
      <c r="H112" s="15"/>
      <c r="I112" s="15"/>
      <c r="J112" s="15"/>
    </row>
    <row r="113" spans="1:10">
      <c r="A113" s="15"/>
      <c r="B113" s="15"/>
      <c r="C113" s="15"/>
      <c r="D113" s="15"/>
      <c r="E113" s="15"/>
      <c r="F113" s="16"/>
      <c r="G113" s="15"/>
      <c r="H113" s="15"/>
      <c r="I113" s="15"/>
      <c r="J113" s="15"/>
    </row>
    <row r="114" spans="1:10">
      <c r="A114" s="15"/>
      <c r="B114" s="15"/>
      <c r="C114" s="15"/>
      <c r="D114" s="15"/>
      <c r="E114" s="15"/>
      <c r="F114" s="16"/>
      <c r="G114" s="15"/>
      <c r="H114" s="15"/>
      <c r="I114" s="15"/>
      <c r="J114" s="15"/>
    </row>
    <row r="115" spans="1:10">
      <c r="A115" s="15"/>
      <c r="B115" s="15"/>
      <c r="C115" s="15"/>
      <c r="D115" s="15"/>
      <c r="E115" s="15"/>
      <c r="F115" s="16"/>
      <c r="G115" s="15"/>
      <c r="H115" s="15"/>
      <c r="I115" s="15"/>
      <c r="J115" s="15"/>
    </row>
    <row r="116" spans="1:10">
      <c r="A116" s="15"/>
      <c r="B116" s="15"/>
      <c r="C116" s="15"/>
      <c r="D116" s="15"/>
      <c r="E116" s="15"/>
      <c r="F116" s="16"/>
      <c r="G116" s="15"/>
      <c r="H116" s="15"/>
      <c r="I116" s="15"/>
      <c r="J116" s="15"/>
    </row>
    <row r="117" spans="1:10">
      <c r="A117" s="15"/>
      <c r="B117" s="15"/>
      <c r="C117" s="15"/>
      <c r="D117" s="15"/>
      <c r="E117" s="15"/>
      <c r="F117" s="16"/>
      <c r="G117" s="15"/>
      <c r="H117" s="15"/>
      <c r="I117" s="15"/>
      <c r="J117" s="15"/>
    </row>
    <row r="118" spans="1:10">
      <c r="A118" s="15"/>
      <c r="B118" s="15"/>
      <c r="C118" s="15"/>
      <c r="D118" s="15"/>
      <c r="E118" s="15"/>
      <c r="F118" s="16"/>
      <c r="G118" s="15"/>
      <c r="H118" s="15"/>
      <c r="I118" s="15"/>
      <c r="J118" s="15"/>
    </row>
    <row r="119" spans="1:10">
      <c r="A119" s="15"/>
      <c r="B119" s="15"/>
      <c r="C119" s="15"/>
      <c r="D119" s="15"/>
      <c r="E119" s="15"/>
      <c r="F119" s="16"/>
      <c r="G119" s="15"/>
      <c r="H119" s="15"/>
      <c r="I119" s="15"/>
      <c r="J119" s="15"/>
    </row>
    <row r="120" spans="1:10">
      <c r="A120" s="15"/>
      <c r="B120" s="15"/>
      <c r="C120" s="15"/>
      <c r="D120" s="15"/>
      <c r="E120" s="15"/>
      <c r="F120" s="16"/>
      <c r="G120" s="15"/>
      <c r="H120" s="15"/>
      <c r="I120" s="15"/>
      <c r="J120" s="15"/>
    </row>
  </sheetData>
  <sheetProtection sheet="1" objects="1" scenarios="1"/>
  <mergeCells count="23">
    <mergeCell ref="D10:E10"/>
    <mergeCell ref="H10:I10"/>
    <mergeCell ref="H2:J2"/>
    <mergeCell ref="B3:F3"/>
    <mergeCell ref="H3:J3"/>
    <mergeCell ref="B4:F4"/>
    <mergeCell ref="H4:I4"/>
    <mergeCell ref="B5:F5"/>
    <mergeCell ref="H5:I5"/>
    <mergeCell ref="B6:F6"/>
    <mergeCell ref="H6:I6"/>
    <mergeCell ref="H7:I7"/>
    <mergeCell ref="H8:I8"/>
    <mergeCell ref="H9:I9"/>
    <mergeCell ref="C80:E80"/>
    <mergeCell ref="C81:D81"/>
    <mergeCell ref="D11:E11"/>
    <mergeCell ref="H11:I11"/>
    <mergeCell ref="H12:I12"/>
    <mergeCell ref="D13:E14"/>
    <mergeCell ref="F13:F14"/>
    <mergeCell ref="H13:I13"/>
    <mergeCell ref="H14:I14"/>
  </mergeCells>
  <printOptions horizontalCentered="1" gridLines="1" gridLinesSet="0"/>
  <pageMargins left="0.5" right="0.5" top="1" bottom="1" header="0.5" footer="0.5"/>
  <pageSetup scale="70" fitToHeight="2" orientation="portrait" r:id="rId1"/>
  <headerFooter alignWithMargins="0">
    <oddFooter>&amp;L&amp;"MS Sans Serif,Bold"Shawn McCadden's Estimating Template 2013 V1&amp;CPage &amp;P&amp;R&amp;"MS Sans Serif,Bold"www.shawnmccadden.com</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for Use</vt:lpstr>
      <vt:lpstr>Sample Estimate</vt:lpstr>
      <vt:lpstr>Estimate Worksheet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RDBI</dc:creator>
  <cp:lastModifiedBy>Shawn McCadden</cp:lastModifiedBy>
  <cp:lastPrinted>2014-01-18T20:41:24Z</cp:lastPrinted>
  <dcterms:created xsi:type="dcterms:W3CDTF">1997-01-14T20:12:58Z</dcterms:created>
  <dcterms:modified xsi:type="dcterms:W3CDTF">2014-02-21T21:22:46Z</dcterms:modified>
</cp:coreProperties>
</file>